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9210" activeTab="0"/>
  </bookViews>
  <sheets>
    <sheet name="прогноз" sheetId="1" r:id="rId1"/>
  </sheets>
  <definedNames>
    <definedName name="_xlnm.Print_Titles" localSheetId="0">'прогноз'!$4:$6</definedName>
    <definedName name="_xlnm.Print_Area" localSheetId="0">'прогноз'!$A$1:$Q$160</definedName>
  </definedNames>
  <calcPr fullCalcOnLoad="1"/>
</workbook>
</file>

<file path=xl/sharedStrings.xml><?xml version="1.0" encoding="utf-8"?>
<sst xmlns="http://schemas.openxmlformats.org/spreadsheetml/2006/main" count="669" uniqueCount="301">
  <si>
    <t xml:space="preserve"> -</t>
  </si>
  <si>
    <t>Потребность в рабочих и специалистах, чел.</t>
  </si>
  <si>
    <t>№ п/п</t>
  </si>
  <si>
    <t>Наименование предприятия</t>
  </si>
  <si>
    <r>
      <t xml:space="preserve">2019 </t>
    </r>
    <r>
      <rPr>
        <sz val="10"/>
        <rFont val="Times New Roman"/>
        <family val="1"/>
      </rPr>
      <t>год</t>
    </r>
  </si>
  <si>
    <r>
      <t xml:space="preserve">2020 </t>
    </r>
    <r>
      <rPr>
        <sz val="10"/>
        <rFont val="Times New Roman"/>
        <family val="1"/>
      </rPr>
      <t>год</t>
    </r>
  </si>
  <si>
    <t>Код по профессиям и специальностям присвоен в соответствии с:</t>
  </si>
  <si>
    <t>ОБЩАЯ ПОТРЕБНОСТЬ</t>
  </si>
  <si>
    <t>По опросу работодателей</t>
  </si>
  <si>
    <t>С учетом коэффициентов расширения</t>
  </si>
  <si>
    <t>II. Специальности среднего звена</t>
  </si>
  <si>
    <t>III. Специальности высшего образования</t>
  </si>
  <si>
    <t>33.02.01</t>
  </si>
  <si>
    <t>23.01.03</t>
  </si>
  <si>
    <t>11.02.10</t>
  </si>
  <si>
    <t>11.04.02</t>
  </si>
  <si>
    <t>38.04.08</t>
  </si>
  <si>
    <t>19.01.04</t>
  </si>
  <si>
    <t>35.01.01</t>
  </si>
  <si>
    <t>35.03.01</t>
  </si>
  <si>
    <t>20.02.01</t>
  </si>
  <si>
    <t>38.03.01</t>
  </si>
  <si>
    <t>46.01.01</t>
  </si>
  <si>
    <t>38.03.03</t>
  </si>
  <si>
    <t>09.02.03</t>
  </si>
  <si>
    <t>35.02.07</t>
  </si>
  <si>
    <t>35.02.08</t>
  </si>
  <si>
    <t>13.01.10</t>
  </si>
  <si>
    <t>08.01.26</t>
  </si>
  <si>
    <t>38.01.02</t>
  </si>
  <si>
    <t>08.01.10</t>
  </si>
  <si>
    <t>43.01.01</t>
  </si>
  <si>
    <t>43.02.15</t>
  </si>
  <si>
    <t>13.02.11</t>
  </si>
  <si>
    <t>08.01.17</t>
  </si>
  <si>
    <t>15.01.17</t>
  </si>
  <si>
    <t>38.02.01</t>
  </si>
  <si>
    <t>38.04.02</t>
  </si>
  <si>
    <t>19.02.10</t>
  </si>
  <si>
    <t>38.02.05</t>
  </si>
  <si>
    <t>Водитель автомобиля</t>
  </si>
  <si>
    <t>38.04.01</t>
  </si>
  <si>
    <t>13.02.09</t>
  </si>
  <si>
    <t>36.01.01</t>
  </si>
  <si>
    <t>35.01.11</t>
  </si>
  <si>
    <t>36.01.02</t>
  </si>
  <si>
    <t>36.03.02</t>
  </si>
  <si>
    <t>35.02.06</t>
  </si>
  <si>
    <t>Бухгалтер</t>
  </si>
  <si>
    <t>Ветеринарный фельдшер</t>
  </si>
  <si>
    <t>36.02.01</t>
  </si>
  <si>
    <t>35.03.07</t>
  </si>
  <si>
    <t>35.03.06</t>
  </si>
  <si>
    <t>35.02.05</t>
  </si>
  <si>
    <t>38.03.02</t>
  </si>
  <si>
    <t>Электромонтер по ремонту и обслуживанию электрооборудования</t>
  </si>
  <si>
    <t>Мастер жилищно-коммунального хозяйства</t>
  </si>
  <si>
    <t>Слесарь-сантехник</t>
  </si>
  <si>
    <t>Мастер сельскохозяйственного производства</t>
  </si>
  <si>
    <t>Тракторист-машинист сельскохозяйственного производства</t>
  </si>
  <si>
    <t>Младший ветеринарный фельдшер</t>
  </si>
  <si>
    <t>Мастер животноводства</t>
  </si>
  <si>
    <t>Аппаратчик элеваторного, мукомольного, крупяного и комбикормового производства</t>
  </si>
  <si>
    <t>19.01.03</t>
  </si>
  <si>
    <t>Техник-механик (механизация сельского хозяйства)</t>
  </si>
  <si>
    <t>Машинист котлов</t>
  </si>
  <si>
    <t>13.01.01</t>
  </si>
  <si>
    <t>Санитарный фельдшер</t>
  </si>
  <si>
    <t>32.02.01</t>
  </si>
  <si>
    <t>Токарь-универсал</t>
  </si>
  <si>
    <t>15.01.26</t>
  </si>
  <si>
    <t>Мастер контрольно-измерительных приборов и автоматики</t>
  </si>
  <si>
    <t>15.01.31</t>
  </si>
  <si>
    <t>08.03.01</t>
  </si>
  <si>
    <t>13.03.01</t>
  </si>
  <si>
    <t>Мастер общестроительных работ</t>
  </si>
  <si>
    <t>08.01.07</t>
  </si>
  <si>
    <t>35.01.13</t>
  </si>
  <si>
    <t>Мастер производства молочной продукции</t>
  </si>
  <si>
    <t>19.01.10</t>
  </si>
  <si>
    <t>Переработчик скота и мяса</t>
  </si>
  <si>
    <t>19.01.12</t>
  </si>
  <si>
    <t>Мастер растениеводства</t>
  </si>
  <si>
    <t>35.01.09</t>
  </si>
  <si>
    <t>Товаровед-эксперт</t>
  </si>
  <si>
    <t>15.01.27</t>
  </si>
  <si>
    <t>Фрезеровщик-универсал</t>
  </si>
  <si>
    <t>Слесарь</t>
  </si>
  <si>
    <t>15.01.30</t>
  </si>
  <si>
    <t>15.01.05</t>
  </si>
  <si>
    <t>15.03.05</t>
  </si>
  <si>
    <t>15.03.02</t>
  </si>
  <si>
    <t>Мастер столярного и мебельного производства</t>
  </si>
  <si>
    <t>29.01.29</t>
  </si>
  <si>
    <t>Машинист дорожных и строительных машин</t>
  </si>
  <si>
    <t>23.01.06</t>
  </si>
  <si>
    <t>Продавец, контролер-кассир</t>
  </si>
  <si>
    <t>Мастер по лесному хозяйству</t>
  </si>
  <si>
    <t>Слесарь по ремонту строительных машин</t>
  </si>
  <si>
    <t>23.01.08</t>
  </si>
  <si>
    <t>08.02.05</t>
  </si>
  <si>
    <t>Лаборант-эколог</t>
  </si>
  <si>
    <t>18.01.02</t>
  </si>
  <si>
    <t>Мастер отделочных строительных работ</t>
  </si>
  <si>
    <t>08.01.08</t>
  </si>
  <si>
    <t>Оператор диспетчерской (производственно-диспетчерской) службы</t>
  </si>
  <si>
    <t>38.01.01</t>
  </si>
  <si>
    <t>40.03.01</t>
  </si>
  <si>
    <t>11.02.01</t>
  </si>
  <si>
    <t>Электромонтер по техническому обслуживанию электростанций и сетей</t>
  </si>
  <si>
    <t>13.01.05</t>
  </si>
  <si>
    <t>13.02.07</t>
  </si>
  <si>
    <t>13.03.02</t>
  </si>
  <si>
    <t>Аппаратчик-оператор экологических установок</t>
  </si>
  <si>
    <t>18.01.03</t>
  </si>
  <si>
    <t>13.02.02</t>
  </si>
  <si>
    <t>Слесарь по эксплуатации и ремонту газового оборудования</t>
  </si>
  <si>
    <t>43.01.07</t>
  </si>
  <si>
    <t>Мастер по обслуживанию магистральных трубопроводов</t>
  </si>
  <si>
    <t>18.01.29</t>
  </si>
  <si>
    <t>Мастер по обработке цифровой информации</t>
  </si>
  <si>
    <t>09.01.03</t>
  </si>
  <si>
    <t>Монтажник санитарно-технических, вентиляционных систем и оборудования</t>
  </si>
  <si>
    <t>08.01.14</t>
  </si>
  <si>
    <t>08.02.08</t>
  </si>
  <si>
    <t>Слесарь по ремонту оборудования электростанций</t>
  </si>
  <si>
    <t>13.01.04</t>
  </si>
  <si>
    <t>Машинист технологических насосов и компрессоров</t>
  </si>
  <si>
    <t>18.01.27</t>
  </si>
  <si>
    <t>08.02.04</t>
  </si>
  <si>
    <t>Пожарный</t>
  </si>
  <si>
    <t>20.01.01</t>
  </si>
  <si>
    <t>Секретарь</t>
  </si>
  <si>
    <t>20.03.01</t>
  </si>
  <si>
    <t>Машинист крана (крановщик)</t>
  </si>
  <si>
    <t>23.01.07</t>
  </si>
  <si>
    <t>23.02.05</t>
  </si>
  <si>
    <t>Инженер-геодезист</t>
  </si>
  <si>
    <t>21.05.01</t>
  </si>
  <si>
    <t>11.01.01</t>
  </si>
  <si>
    <t>08.02.07</t>
  </si>
  <si>
    <t>15.02.01</t>
  </si>
  <si>
    <t>15.05.01</t>
  </si>
  <si>
    <t>Шлифовщик-универсал</t>
  </si>
  <si>
    <t>15.01.28</t>
  </si>
  <si>
    <t>Контролер станочных и слесарных работ</t>
  </si>
  <si>
    <t>15.01.29</t>
  </si>
  <si>
    <t>23.01.02</t>
  </si>
  <si>
    <t>13.02.08</t>
  </si>
  <si>
    <t>Лаборант по физико-механическим испытаниям</t>
  </si>
  <si>
    <t>18.01.01</t>
  </si>
  <si>
    <t>26.01.01</t>
  </si>
  <si>
    <t>26.01.04</t>
  </si>
  <si>
    <t>Водолаз</t>
  </si>
  <si>
    <t>26.01.13</t>
  </si>
  <si>
    <t>26.05.01</t>
  </si>
  <si>
    <t>15.01.02</t>
  </si>
  <si>
    <t xml:space="preserve"> - </t>
  </si>
  <si>
    <t>Сборщик электрических машин и аппаратов</t>
  </si>
  <si>
    <t>13.01.09</t>
  </si>
  <si>
    <t>Химик (инженер)</t>
  </si>
  <si>
    <t>04.05.01</t>
  </si>
  <si>
    <t>Станочник деревообрабатываюших станков</t>
  </si>
  <si>
    <t>35.01.02</t>
  </si>
  <si>
    <t>15.03.03</t>
  </si>
  <si>
    <t>Прессовщик изделий из пластмасс</t>
  </si>
  <si>
    <t>18.01.20</t>
  </si>
  <si>
    <t>22.02.07</t>
  </si>
  <si>
    <t>Оператор станков с программным управлением</t>
  </si>
  <si>
    <t>15.01.32</t>
  </si>
  <si>
    <t>35.04.02</t>
  </si>
  <si>
    <t>Закройщик</t>
  </si>
  <si>
    <t>29.01.05</t>
  </si>
  <si>
    <t>29.01.08</t>
  </si>
  <si>
    <t>Монтажник радиоэлектронной аппаратуры и приборов</t>
  </si>
  <si>
    <t>Оператор в производстве металлических изделий</t>
  </si>
  <si>
    <t>15.01.01</t>
  </si>
  <si>
    <t>Судостроитель-судоремонтник металлических судов</t>
  </si>
  <si>
    <t>Слесарь-механик судовой</t>
  </si>
  <si>
    <t>Докер-механизатор</t>
  </si>
  <si>
    <t>Наладчик холодноштамповочного оборудования</t>
  </si>
  <si>
    <t>27.03.01</t>
  </si>
  <si>
    <t>Отдельщик и резчик стекла</t>
  </si>
  <si>
    <t>18.01.10</t>
  </si>
  <si>
    <t>02.03.02</t>
  </si>
  <si>
    <t>15.03.01</t>
  </si>
  <si>
    <t>Оператор швейного оборудования</t>
  </si>
  <si>
    <t>19.01.17</t>
  </si>
  <si>
    <t>Станочник (металлообработка)</t>
  </si>
  <si>
    <t>15.01.25</t>
  </si>
  <si>
    <t>15.02.08</t>
  </si>
  <si>
    <t>Операционный логист</t>
  </si>
  <si>
    <t>38.02.03</t>
  </si>
  <si>
    <t>08.02.01</t>
  </si>
  <si>
    <t>Сборщик изделий электронной техники</t>
  </si>
  <si>
    <t>11.01.12</t>
  </si>
  <si>
    <t>Специалист по документационному обеспечению управления, архивист</t>
  </si>
  <si>
    <t>46.02.01</t>
  </si>
  <si>
    <t>19.02.03</t>
  </si>
  <si>
    <t>43.02.01</t>
  </si>
  <si>
    <t>23.02.04</t>
  </si>
  <si>
    <t>23.02.03</t>
  </si>
  <si>
    <t>40.02.01</t>
  </si>
  <si>
    <t>21.02.03</t>
  </si>
  <si>
    <t>15.02.12</t>
  </si>
  <si>
    <t>09.02.02</t>
  </si>
  <si>
    <t>Информационные системы и программирование</t>
  </si>
  <si>
    <t>09.02.07</t>
  </si>
  <si>
    <t>44.02.02</t>
  </si>
  <si>
    <t>44.02.01</t>
  </si>
  <si>
    <t xml:space="preserve">35.01.23  </t>
  </si>
  <si>
    <t xml:space="preserve">Хозяйка усадьбы                               </t>
  </si>
  <si>
    <t>49.02.01</t>
  </si>
  <si>
    <t>35.02.03</t>
  </si>
  <si>
    <t>перечнями профессий и специальностей среднего профессионального образования (приказ Минобрнауки России от 29102013 № 1199);</t>
  </si>
  <si>
    <t>перечнями специальностей и направлений подготовки высшего образования (приказ Минобрнауки России  от 12092013 № 1061)</t>
  </si>
  <si>
    <t>Монтажник трубопроводов</t>
  </si>
  <si>
    <t>08.01.02</t>
  </si>
  <si>
    <t>Изготовитель железобетонных изделий</t>
  </si>
  <si>
    <t>08.01.13</t>
  </si>
  <si>
    <t>22.03.01</t>
  </si>
  <si>
    <t>I. Профессии среднего звена</t>
  </si>
  <si>
    <t xml:space="preserve">  -</t>
  </si>
  <si>
    <t>Электромонтажник-наладчик</t>
  </si>
  <si>
    <t>Сварщик</t>
  </si>
  <si>
    <t>Электромеханик по торговому и холодильному оборудованию</t>
  </si>
  <si>
    <t>Пекарь</t>
  </si>
  <si>
    <t>Повар, кондитер</t>
  </si>
  <si>
    <t>Официант, бармен</t>
  </si>
  <si>
    <t>Техник (водоснабжение и водоотведение)</t>
  </si>
  <si>
    <t>Техник (строительство и эксплуатация зданий и сооружений)</t>
  </si>
  <si>
    <t>Техник (строительство и эксплуатация автомобильных дорог и аэродромов)</t>
  </si>
  <si>
    <t>Техник (монтаж и эксплуатация внутренних сантехнических устройств, кондиционирования воздуха и вентиляции)</t>
  </si>
  <si>
    <t>Техник (монтаж и эксплуатация оборудования и систем газоснабжения)</t>
  </si>
  <si>
    <t>Техник по компьютерным сетям</t>
  </si>
  <si>
    <t>Программист</t>
  </si>
  <si>
    <t>Радиотехник (радиоаппаратостроение)</t>
  </si>
  <si>
    <t>Техник (радиосвязь, радиовещание и телевидение)</t>
  </si>
  <si>
    <t>Техник-теплотехник (теплоснабжение и теплотехническое оборудование)</t>
  </si>
  <si>
    <t>Техник (электроснабжение )</t>
  </si>
  <si>
    <t>Техник-электромонтажник</t>
  </si>
  <si>
    <t>Техник (электроизоляционная, кабельная и конденсаторная техника)</t>
  </si>
  <si>
    <t>Техник (техническая эксплуатация и обслуживание электрического и электромеханического оборудования)</t>
  </si>
  <si>
    <t>Техник-механик (монтаж и техническая эксплуатация промышленного оборудования)</t>
  </si>
  <si>
    <t>Техник (технология машиностроения)</t>
  </si>
  <si>
    <t>Техник-механик (монтаж, техническое обслуживание и ремонт промышленного оборудования)</t>
  </si>
  <si>
    <t>Техник-технолог (технология хлеба, кондитерских и макаронных изделий)</t>
  </si>
  <si>
    <t>Техник-технолог (технология продукции общественного питания)</t>
  </si>
  <si>
    <t>Специалист по охране окружающей среды</t>
  </si>
  <si>
    <t>Техник (сооружение и эксплуатация газонефтепроводов и газонефтехранилищ)</t>
  </si>
  <si>
    <t>Техник (порошковая металлургия, композиционные материалы, покрытия)</t>
  </si>
  <si>
    <t>Техник (техническое обслуживание и ремонт автомобильного транспорта)</t>
  </si>
  <si>
    <t>Техник (техническая эксплуатация подъемно-транспортных, строительных, дорожных машин и оборудования)</t>
  </si>
  <si>
    <t>Техник-электромеханик (эксплуатация транспортного электрооборудования и автоматики (по видам транспорта, за исключением водного))</t>
  </si>
  <si>
    <t>Фармацевт</t>
  </si>
  <si>
    <t>Техник-технолог (технология деревообработки)</t>
  </si>
  <si>
    <t>Агроном</t>
  </si>
  <si>
    <t>Технолог (ехнология производства и переработки сельскохозяйственной продукции)</t>
  </si>
  <si>
    <t>Техник-электрик (электрификация и автоматизация сельского хозяйства)</t>
  </si>
  <si>
    <t>Юрист</t>
  </si>
  <si>
    <t>Менеджер (организация обслуживания в общественном питании)</t>
  </si>
  <si>
    <t>Специалист по поварскому и кондитерскому делу</t>
  </si>
  <si>
    <t>Дошкольное образование</t>
  </si>
  <si>
    <t>Преподавание в начальных классах</t>
  </si>
  <si>
    <t>Физическая культура</t>
  </si>
  <si>
    <t>Бакалавр (фундаментальная информатика и информационные технологии)</t>
  </si>
  <si>
    <t>Бакалавр (строительство)</t>
  </si>
  <si>
    <t>Бакалавр (стандартизация и метрология)</t>
  </si>
  <si>
    <t>Бакалавр (лесное дело)</t>
  </si>
  <si>
    <t>Бакалавр (технология производства и переработки сельскохозяйственной продукции)</t>
  </si>
  <si>
    <t>Бакалавр (зоотехния)</t>
  </si>
  <si>
    <t>Бакалавр (экономика)</t>
  </si>
  <si>
    <t>Бакалавр (менеджмент)</t>
  </si>
  <si>
    <t>Бакалавр (управление персоналом)</t>
  </si>
  <si>
    <t>Бакалавр (юриспруденция)</t>
  </si>
  <si>
    <t>Магистр (инфокоммуникационные технологии и системы связи)</t>
  </si>
  <si>
    <t>Магистр (экономика)</t>
  </si>
  <si>
    <t>Магистр (менеджмент)</t>
  </si>
  <si>
    <t>Магистр (финансы и кредит)</t>
  </si>
  <si>
    <t>Бакалавр (теплоэнергетика и теплотехника)</t>
  </si>
  <si>
    <t>Бакалавр (электроэнергетика и электротехника)</t>
  </si>
  <si>
    <t>Бакалавр (машиностроение)</t>
  </si>
  <si>
    <t>Бакалавр (технологические машины и оборудование)</t>
  </si>
  <si>
    <t>Бакалавр (прикладная механика)</t>
  </si>
  <si>
    <t>Бакалавр (конструкторско-технологическое обеспечение машиностроительных производств)</t>
  </si>
  <si>
    <t>Бакалавр (техносферная безопасность)</t>
  </si>
  <si>
    <t>Бакалавр (материаловедение и технологии материалов)</t>
  </si>
  <si>
    <t>Бакалавр (агроинженерия)</t>
  </si>
  <si>
    <t>Магистр (технология лесозаготовительных и деревоперерабатывающих производств)</t>
  </si>
  <si>
    <t>Инженер (проектирование технологических машин и комплексов)</t>
  </si>
  <si>
    <t>Инженер (проектирование и постройка кораблей, судов и объектов океанотехники)</t>
  </si>
  <si>
    <r>
      <t xml:space="preserve">2021 </t>
    </r>
    <r>
      <rPr>
        <sz val="10"/>
        <rFont val="Times New Roman"/>
        <family val="1"/>
      </rPr>
      <t>год</t>
    </r>
  </si>
  <si>
    <r>
      <t xml:space="preserve">2022 </t>
    </r>
    <r>
      <rPr>
        <sz val="10"/>
        <rFont val="Times New Roman"/>
        <family val="1"/>
      </rPr>
      <t>год</t>
    </r>
  </si>
  <si>
    <r>
      <t xml:space="preserve">2023 </t>
    </r>
    <r>
      <rPr>
        <sz val="10"/>
        <rFont val="Times New Roman"/>
        <family val="1"/>
      </rPr>
      <t>год</t>
    </r>
  </si>
  <si>
    <r>
      <t xml:space="preserve">2024 </t>
    </r>
    <r>
      <rPr>
        <sz val="10"/>
        <rFont val="Times New Roman"/>
        <family val="1"/>
      </rPr>
      <t>год</t>
    </r>
  </si>
  <si>
    <r>
      <t xml:space="preserve">2025 </t>
    </r>
    <r>
      <rPr>
        <sz val="10"/>
        <rFont val="Times New Roman"/>
        <family val="1"/>
      </rPr>
      <t>год</t>
    </r>
  </si>
  <si>
    <t>Прогноз потребности рынка труда Республики Марий Эл 
в квалифицированных кадрах на 2019-2025 годы</t>
  </si>
  <si>
    <t>Код по перечням профессий и специаль-ностей</t>
  </si>
  <si>
    <t>ВСЕГО потребность по профессиям среднего звена</t>
  </si>
  <si>
    <t>ВСЕГО потребность по специальностям среднего звена</t>
  </si>
  <si>
    <t>ВСЕГО потребность по специальностям высшего 
образования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</si>
</sst>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0"/>
    <numFmt numFmtId="178" formatCode="0.00000"/>
    <numFmt numFmtId="179" formatCode="0.0000"/>
    <numFmt numFmtId="180" formatCode="0.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0" xfId="0" applyNumberFormat="1" applyFont="1" applyFill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1" fontId="4" fillId="25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12" xfId="0" applyNumberFormat="1" applyFont="1" applyFill="1" applyBorder="1" applyAlignment="1">
      <alignment horizontal="center" vertical="top" wrapText="1"/>
    </xf>
    <xf numFmtId="1" fontId="5" fillId="0" borderId="13" xfId="0" applyNumberFormat="1" applyFont="1" applyFill="1" applyBorder="1" applyAlignment="1">
      <alignment horizontal="center" vertical="top" wrapText="1"/>
    </xf>
    <xf numFmtId="1" fontId="4" fillId="25" borderId="14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top" wrapText="1"/>
    </xf>
    <xf numFmtId="1" fontId="12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 vertical="top"/>
    </xf>
    <xf numFmtId="1" fontId="5" fillId="0" borderId="12" xfId="0" applyNumberFormat="1" applyFont="1" applyFill="1" applyBorder="1" applyAlignment="1">
      <alignment horizontal="center" vertical="top"/>
    </xf>
    <xf numFmtId="1" fontId="4" fillId="25" borderId="15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2" fontId="12" fillId="0" borderId="0" xfId="0" applyNumberFormat="1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/>
    </xf>
    <xf numFmtId="1" fontId="5" fillId="0" borderId="11" xfId="0" applyNumberFormat="1" applyFont="1" applyFill="1" applyBorder="1" applyAlignment="1">
      <alignment horizontal="center" vertical="top" wrapText="1"/>
    </xf>
    <xf numFmtId="0" fontId="6" fillId="24" borderId="0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1" fontId="4" fillId="25" borderId="16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1" fontId="5" fillId="0" borderId="15" xfId="0" applyNumberFormat="1" applyFont="1" applyBorder="1" applyAlignment="1">
      <alignment horizontal="center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1" fontId="5" fillId="0" borderId="15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/>
    </xf>
    <xf numFmtId="0" fontId="6" fillId="25" borderId="10" xfId="0" applyFont="1" applyFill="1" applyBorder="1" applyAlignment="1">
      <alignment horizontal="left" vertical="top" wrapText="1"/>
    </xf>
    <xf numFmtId="0" fontId="11" fillId="26" borderId="10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 vertical="top" wrapText="1"/>
    </xf>
    <xf numFmtId="0" fontId="11" fillId="26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6" fillId="25" borderId="11" xfId="0" applyFont="1" applyFill="1" applyBorder="1" applyAlignment="1">
      <alignment horizontal="left" vertical="top" wrapText="1"/>
    </xf>
    <xf numFmtId="0" fontId="6" fillId="25" borderId="12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I229"/>
  <sheetViews>
    <sheetView tabSelected="1" view="pageBreakPreview" zoomScaleSheetLayoutView="100" zoomScalePageLayoutView="0" workbookViewId="0" topLeftCell="A1">
      <selection activeCell="A2" sqref="A2:Q2"/>
    </sheetView>
  </sheetViews>
  <sheetFormatPr defaultColWidth="9.125" defaultRowHeight="12.75"/>
  <cols>
    <col min="1" max="1" width="4.125" style="7" customWidth="1"/>
    <col min="2" max="2" width="56.625" style="59" customWidth="1"/>
    <col min="3" max="3" width="10.75390625" style="10" customWidth="1"/>
    <col min="4" max="10" width="6.25390625" style="10" customWidth="1"/>
    <col min="11" max="17" width="6.25390625" style="29" customWidth="1"/>
    <col min="18" max="18" width="8.875" style="7" hidden="1" customWidth="1"/>
    <col min="19" max="19" width="11.25390625" style="7" hidden="1" customWidth="1"/>
    <col min="20" max="20" width="5.25390625" style="1" customWidth="1"/>
    <col min="21" max="24" width="5.25390625" style="2" customWidth="1"/>
    <col min="25" max="191" width="9.125" style="2" customWidth="1"/>
    <col min="192" max="16384" width="9.125" style="3" customWidth="1"/>
  </cols>
  <sheetData>
    <row r="1" spans="11:19" ht="16.5" customHeight="1">
      <c r="K1" s="92"/>
      <c r="L1" s="92"/>
      <c r="M1" s="92"/>
      <c r="N1" s="92"/>
      <c r="O1" s="92"/>
      <c r="P1" s="92"/>
      <c r="Q1" s="92"/>
      <c r="R1" s="8"/>
      <c r="S1" s="8"/>
    </row>
    <row r="2" spans="1:19" ht="41.25" customHeight="1">
      <c r="A2" s="93" t="s">
        <v>296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2"/>
      <c r="S2" s="12"/>
    </row>
    <row r="3" spans="1:19" ht="6.75" customHeight="1">
      <c r="A3" s="54"/>
      <c r="B3" s="60"/>
      <c r="C3" s="53"/>
      <c r="D3" s="22"/>
      <c r="E3" s="22"/>
      <c r="F3" s="22"/>
      <c r="G3" s="22"/>
      <c r="H3" s="22"/>
      <c r="I3" s="22"/>
      <c r="J3" s="22"/>
      <c r="K3" s="43"/>
      <c r="L3" s="43"/>
      <c r="M3" s="43"/>
      <c r="N3" s="38"/>
      <c r="O3" s="38"/>
      <c r="P3" s="38"/>
      <c r="Q3" s="38"/>
      <c r="R3" s="12"/>
      <c r="S3" s="12"/>
    </row>
    <row r="4" spans="1:19" ht="20.25" customHeight="1">
      <c r="A4" s="102" t="s">
        <v>2</v>
      </c>
      <c r="B4" s="103" t="s">
        <v>3</v>
      </c>
      <c r="C4" s="104" t="s">
        <v>297</v>
      </c>
      <c r="D4" s="101" t="s">
        <v>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2"/>
      <c r="S4" s="12"/>
    </row>
    <row r="5" spans="1:191" s="16" customFormat="1" ht="18" customHeight="1">
      <c r="A5" s="102"/>
      <c r="B5" s="103"/>
      <c r="C5" s="104"/>
      <c r="D5" s="101" t="s">
        <v>8</v>
      </c>
      <c r="E5" s="101"/>
      <c r="F5" s="101"/>
      <c r="G5" s="101"/>
      <c r="H5" s="101"/>
      <c r="I5" s="101"/>
      <c r="J5" s="105"/>
      <c r="K5" s="94" t="s">
        <v>9</v>
      </c>
      <c r="L5" s="94"/>
      <c r="M5" s="94"/>
      <c r="N5" s="94"/>
      <c r="O5" s="94"/>
      <c r="P5" s="94"/>
      <c r="Q5" s="95"/>
      <c r="R5" s="14"/>
      <c r="S5" s="14"/>
      <c r="T5" s="15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</row>
    <row r="6" spans="1:191" s="6" customFormat="1" ht="28.5" customHeight="1">
      <c r="A6" s="102"/>
      <c r="B6" s="103"/>
      <c r="C6" s="104"/>
      <c r="D6" s="24" t="s">
        <v>4</v>
      </c>
      <c r="E6" s="24" t="s">
        <v>5</v>
      </c>
      <c r="F6" s="24" t="s">
        <v>291</v>
      </c>
      <c r="G6" s="24" t="s">
        <v>292</v>
      </c>
      <c r="H6" s="24" t="s">
        <v>293</v>
      </c>
      <c r="I6" s="24" t="s">
        <v>294</v>
      </c>
      <c r="J6" s="41" t="s">
        <v>295</v>
      </c>
      <c r="K6" s="24" t="s">
        <v>4</v>
      </c>
      <c r="L6" s="24" t="s">
        <v>5</v>
      </c>
      <c r="M6" s="24" t="s">
        <v>291</v>
      </c>
      <c r="N6" s="24" t="s">
        <v>292</v>
      </c>
      <c r="O6" s="24" t="s">
        <v>293</v>
      </c>
      <c r="P6" s="81" t="s">
        <v>294</v>
      </c>
      <c r="Q6" s="24" t="s">
        <v>295</v>
      </c>
      <c r="R6" s="13"/>
      <c r="S6" s="13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</row>
    <row r="7" spans="1:191" s="6" customFormat="1" ht="30" customHeight="1">
      <c r="A7" s="91" t="s">
        <v>221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6"/>
      <c r="R7" s="13"/>
      <c r="S7" s="13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</row>
    <row r="8" spans="1:191" s="17" customFormat="1" ht="15" customHeight="1">
      <c r="A8" s="9">
        <v>1</v>
      </c>
      <c r="B8" s="62" t="s">
        <v>216</v>
      </c>
      <c r="C8" s="11" t="s">
        <v>217</v>
      </c>
      <c r="D8" s="24">
        <v>2</v>
      </c>
      <c r="E8" s="24">
        <v>2</v>
      </c>
      <c r="F8" s="24">
        <v>2</v>
      </c>
      <c r="G8" s="24">
        <v>2</v>
      </c>
      <c r="H8" s="24">
        <v>2</v>
      </c>
      <c r="I8" s="24">
        <v>1.98</v>
      </c>
      <c r="J8" s="41">
        <v>1.9602</v>
      </c>
      <c r="K8" s="40">
        <v>10.54</v>
      </c>
      <c r="L8" s="28">
        <v>10.54</v>
      </c>
      <c r="M8" s="28">
        <v>10.54</v>
      </c>
      <c r="N8" s="28">
        <v>10.54</v>
      </c>
      <c r="O8" s="28">
        <v>10.54</v>
      </c>
      <c r="P8" s="28">
        <v>10.4346</v>
      </c>
      <c r="Q8" s="28">
        <v>10.330253999999998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</row>
    <row r="9" spans="1:28" s="25" customFormat="1" ht="15" customHeight="1">
      <c r="A9" s="9">
        <v>2</v>
      </c>
      <c r="B9" s="62" t="s">
        <v>75</v>
      </c>
      <c r="C9" s="11" t="s">
        <v>76</v>
      </c>
      <c r="D9" s="24">
        <v>104</v>
      </c>
      <c r="E9" s="24">
        <v>107</v>
      </c>
      <c r="F9" s="24">
        <v>100</v>
      </c>
      <c r="G9" s="24">
        <v>97</v>
      </c>
      <c r="H9" s="24">
        <v>100</v>
      </c>
      <c r="I9" s="24">
        <v>99</v>
      </c>
      <c r="J9" s="41">
        <v>98.01</v>
      </c>
      <c r="K9" s="40">
        <v>548.0799999999999</v>
      </c>
      <c r="L9" s="28">
        <v>563.89</v>
      </c>
      <c r="M9" s="28">
        <v>527</v>
      </c>
      <c r="N9" s="28">
        <v>511.18999999999994</v>
      </c>
      <c r="O9" s="28">
        <v>527</v>
      </c>
      <c r="P9" s="28">
        <v>521.7299999999999</v>
      </c>
      <c r="Q9" s="28">
        <v>516.5127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s="25" customFormat="1" ht="17.25" customHeight="1">
      <c r="A10" s="9">
        <v>3</v>
      </c>
      <c r="B10" s="62" t="s">
        <v>103</v>
      </c>
      <c r="C10" s="11" t="s">
        <v>104</v>
      </c>
      <c r="D10" s="24">
        <v>66</v>
      </c>
      <c r="E10" s="24">
        <v>65</v>
      </c>
      <c r="F10" s="24">
        <v>63</v>
      </c>
      <c r="G10" s="24">
        <v>60</v>
      </c>
      <c r="H10" s="24">
        <v>60</v>
      </c>
      <c r="I10" s="24">
        <v>59.4</v>
      </c>
      <c r="J10" s="41">
        <v>58.806</v>
      </c>
      <c r="K10" s="40">
        <v>347.82</v>
      </c>
      <c r="L10" s="28">
        <v>342.54999999999995</v>
      </c>
      <c r="M10" s="28">
        <v>332.01</v>
      </c>
      <c r="N10" s="28">
        <v>316.2</v>
      </c>
      <c r="O10" s="28">
        <v>316.2</v>
      </c>
      <c r="P10" s="28">
        <v>313.03799999999995</v>
      </c>
      <c r="Q10" s="28">
        <v>309.90761999999995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191" s="25" customFormat="1" ht="16.5" customHeight="1">
      <c r="A11" s="9">
        <v>4</v>
      </c>
      <c r="B11" s="61" t="s">
        <v>56</v>
      </c>
      <c r="C11" s="18" t="s">
        <v>30</v>
      </c>
      <c r="D11" s="24">
        <v>26</v>
      </c>
      <c r="E11" s="24">
        <v>25</v>
      </c>
      <c r="F11" s="24">
        <v>29</v>
      </c>
      <c r="G11" s="24">
        <v>23</v>
      </c>
      <c r="H11" s="24">
        <v>25</v>
      </c>
      <c r="I11" s="24">
        <v>24.75</v>
      </c>
      <c r="J11" s="41">
        <v>24.5025</v>
      </c>
      <c r="K11" s="40">
        <v>137.01999999999998</v>
      </c>
      <c r="L11" s="28">
        <v>131.75</v>
      </c>
      <c r="M11" s="28">
        <v>152.82999999999998</v>
      </c>
      <c r="N11" s="28">
        <v>121.21</v>
      </c>
      <c r="O11" s="28">
        <v>131.75</v>
      </c>
      <c r="P11" s="28">
        <v>130.43249999999998</v>
      </c>
      <c r="Q11" s="28">
        <v>129.128175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</row>
    <row r="12" spans="1:28" s="17" customFormat="1" ht="17.25" customHeight="1">
      <c r="A12" s="9">
        <v>5</v>
      </c>
      <c r="B12" s="61" t="s">
        <v>218</v>
      </c>
      <c r="C12" s="18" t="s">
        <v>219</v>
      </c>
      <c r="D12" s="24">
        <v>2</v>
      </c>
      <c r="E12" s="24">
        <v>4</v>
      </c>
      <c r="F12" s="24">
        <v>2</v>
      </c>
      <c r="G12" s="24">
        <v>2</v>
      </c>
      <c r="H12" s="24">
        <v>2</v>
      </c>
      <c r="I12" s="24">
        <v>1.98</v>
      </c>
      <c r="J12" s="41">
        <v>1.9602</v>
      </c>
      <c r="K12" s="40">
        <v>10.54</v>
      </c>
      <c r="L12" s="28">
        <v>21.08</v>
      </c>
      <c r="M12" s="28">
        <v>10.54</v>
      </c>
      <c r="N12" s="28">
        <v>10.54</v>
      </c>
      <c r="O12" s="28">
        <v>10.54</v>
      </c>
      <c r="P12" s="28">
        <v>10.4346</v>
      </c>
      <c r="Q12" s="28">
        <v>10.330253999999998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17" customFormat="1" ht="27" customHeight="1">
      <c r="A13" s="9">
        <v>6</v>
      </c>
      <c r="B13" s="61" t="s">
        <v>122</v>
      </c>
      <c r="C13" s="11" t="s">
        <v>123</v>
      </c>
      <c r="D13" s="24">
        <v>3</v>
      </c>
      <c r="E13" s="24">
        <v>4</v>
      </c>
      <c r="F13" s="24">
        <v>3</v>
      </c>
      <c r="G13" s="24">
        <v>3</v>
      </c>
      <c r="H13" s="24">
        <v>3</v>
      </c>
      <c r="I13" s="24">
        <v>2.9699999999999998</v>
      </c>
      <c r="J13" s="41">
        <v>2.9402999999999997</v>
      </c>
      <c r="K13" s="40">
        <v>15.809999999999999</v>
      </c>
      <c r="L13" s="28">
        <v>21.08</v>
      </c>
      <c r="M13" s="28">
        <v>15.809999999999999</v>
      </c>
      <c r="N13" s="28">
        <v>15.809999999999999</v>
      </c>
      <c r="O13" s="28">
        <v>15.809999999999999</v>
      </c>
      <c r="P13" s="28">
        <v>15.651899999999998</v>
      </c>
      <c r="Q13" s="28">
        <v>15.495380999999997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s="17" customFormat="1" ht="15.75" customHeight="1">
      <c r="A14" s="9">
        <v>7</v>
      </c>
      <c r="B14" s="61" t="s">
        <v>223</v>
      </c>
      <c r="C14" s="18" t="s">
        <v>34</v>
      </c>
      <c r="D14" s="24">
        <v>2</v>
      </c>
      <c r="E14" s="24" t="s">
        <v>0</v>
      </c>
      <c r="F14" s="24">
        <v>1</v>
      </c>
      <c r="G14" s="24" t="s">
        <v>0</v>
      </c>
      <c r="H14" s="24" t="s">
        <v>0</v>
      </c>
      <c r="I14" s="24" t="s">
        <v>0</v>
      </c>
      <c r="J14" s="41" t="s">
        <v>0</v>
      </c>
      <c r="K14" s="40">
        <v>10.54</v>
      </c>
      <c r="L14" s="24" t="s">
        <v>0</v>
      </c>
      <c r="M14" s="28">
        <v>5.27</v>
      </c>
      <c r="N14" s="24" t="s">
        <v>0</v>
      </c>
      <c r="O14" s="24" t="s">
        <v>0</v>
      </c>
      <c r="P14" s="24" t="s">
        <v>0</v>
      </c>
      <c r="Q14" s="24" t="s">
        <v>0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191" s="25" customFormat="1" ht="17.25" customHeight="1">
      <c r="A15" s="9">
        <v>8</v>
      </c>
      <c r="B15" s="62" t="s">
        <v>57</v>
      </c>
      <c r="C15" s="11" t="s">
        <v>28</v>
      </c>
      <c r="D15" s="24" t="s">
        <v>0</v>
      </c>
      <c r="E15" s="24">
        <v>3</v>
      </c>
      <c r="F15" s="24">
        <v>2</v>
      </c>
      <c r="G15" s="24">
        <v>2</v>
      </c>
      <c r="H15" s="24" t="s">
        <v>0</v>
      </c>
      <c r="I15" s="24" t="s">
        <v>157</v>
      </c>
      <c r="J15" s="41" t="s">
        <v>0</v>
      </c>
      <c r="K15" s="24" t="s">
        <v>0</v>
      </c>
      <c r="L15" s="28">
        <v>15.809999999999999</v>
      </c>
      <c r="M15" s="28">
        <v>10.54</v>
      </c>
      <c r="N15" s="28">
        <v>10.54</v>
      </c>
      <c r="O15" s="24" t="s">
        <v>0</v>
      </c>
      <c r="P15" s="24" t="s">
        <v>0</v>
      </c>
      <c r="Q15" s="24" t="s">
        <v>0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</row>
    <row r="16" spans="1:28" s="17" customFormat="1" ht="15.75" customHeight="1">
      <c r="A16" s="9">
        <v>9</v>
      </c>
      <c r="B16" s="61" t="s">
        <v>120</v>
      </c>
      <c r="C16" s="18" t="s">
        <v>121</v>
      </c>
      <c r="D16" s="24" t="s">
        <v>0</v>
      </c>
      <c r="E16" s="24" t="s">
        <v>0</v>
      </c>
      <c r="F16" s="24">
        <v>1</v>
      </c>
      <c r="G16" s="24" t="s">
        <v>0</v>
      </c>
      <c r="H16" s="24" t="s">
        <v>222</v>
      </c>
      <c r="I16" s="24" t="s">
        <v>0</v>
      </c>
      <c r="J16" s="41" t="s">
        <v>0</v>
      </c>
      <c r="K16" s="24" t="s">
        <v>0</v>
      </c>
      <c r="L16" s="24" t="s">
        <v>0</v>
      </c>
      <c r="M16" s="28">
        <v>1.6</v>
      </c>
      <c r="N16" s="24" t="s">
        <v>0</v>
      </c>
      <c r="O16" s="24" t="s">
        <v>0</v>
      </c>
      <c r="P16" s="24" t="s">
        <v>0</v>
      </c>
      <c r="Q16" s="24" t="s">
        <v>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17" customFormat="1" ht="15.75" customHeight="1">
      <c r="A17" s="9">
        <v>10</v>
      </c>
      <c r="B17" s="61" t="s">
        <v>174</v>
      </c>
      <c r="C17" s="18" t="s">
        <v>139</v>
      </c>
      <c r="D17" s="24">
        <v>49</v>
      </c>
      <c r="E17" s="24">
        <v>28</v>
      </c>
      <c r="F17" s="24">
        <v>25</v>
      </c>
      <c r="G17" s="24">
        <v>25</v>
      </c>
      <c r="H17" s="24">
        <v>25</v>
      </c>
      <c r="I17" s="24">
        <v>24.75</v>
      </c>
      <c r="J17" s="41">
        <v>24.5025</v>
      </c>
      <c r="K17" s="46">
        <v>78.4</v>
      </c>
      <c r="L17" s="46">
        <v>44.800000000000004</v>
      </c>
      <c r="M17" s="46">
        <v>40</v>
      </c>
      <c r="N17" s="46">
        <v>40</v>
      </c>
      <c r="O17" s="46">
        <v>40</v>
      </c>
      <c r="P17" s="46">
        <v>39.6</v>
      </c>
      <c r="Q17" s="46">
        <v>39.20400000000001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s="17" customFormat="1" ht="16.5" customHeight="1">
      <c r="A18" s="9">
        <v>11</v>
      </c>
      <c r="B18" s="62" t="s">
        <v>194</v>
      </c>
      <c r="C18" s="11" t="s">
        <v>195</v>
      </c>
      <c r="D18" s="24">
        <v>22</v>
      </c>
      <c r="E18" s="24">
        <v>22</v>
      </c>
      <c r="F18" s="24">
        <v>22</v>
      </c>
      <c r="G18" s="24">
        <v>22</v>
      </c>
      <c r="H18" s="24">
        <v>22</v>
      </c>
      <c r="I18" s="24">
        <v>21.78</v>
      </c>
      <c r="J18" s="41">
        <v>21.5622</v>
      </c>
      <c r="K18" s="46">
        <v>35.2</v>
      </c>
      <c r="L18" s="46">
        <v>35.2</v>
      </c>
      <c r="M18" s="46">
        <v>35.2</v>
      </c>
      <c r="N18" s="46">
        <v>35.2</v>
      </c>
      <c r="O18" s="46">
        <v>35.2</v>
      </c>
      <c r="P18" s="46">
        <v>34.848000000000006</v>
      </c>
      <c r="Q18" s="46">
        <v>34.499520000000004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s="25" customFormat="1" ht="16.5" customHeight="1">
      <c r="A19" s="9">
        <v>12</v>
      </c>
      <c r="B19" s="61" t="s">
        <v>65</v>
      </c>
      <c r="C19" s="11" t="s">
        <v>66</v>
      </c>
      <c r="D19" s="24">
        <v>19</v>
      </c>
      <c r="E19" s="24">
        <v>21</v>
      </c>
      <c r="F19" s="24">
        <v>22</v>
      </c>
      <c r="G19" s="24">
        <v>11</v>
      </c>
      <c r="H19" s="24">
        <v>21</v>
      </c>
      <c r="I19" s="24">
        <v>20.79</v>
      </c>
      <c r="J19" s="41">
        <v>20.5821</v>
      </c>
      <c r="K19" s="46">
        <v>25.650000000000002</v>
      </c>
      <c r="L19" s="46">
        <v>28.35</v>
      </c>
      <c r="M19" s="46">
        <v>29.700000000000003</v>
      </c>
      <c r="N19" s="46">
        <v>14.850000000000001</v>
      </c>
      <c r="O19" s="46">
        <v>28.35</v>
      </c>
      <c r="P19" s="46">
        <v>28.0665</v>
      </c>
      <c r="Q19" s="46">
        <v>27.785835000000002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191" s="17" customFormat="1" ht="15.75" customHeight="1">
      <c r="A20" s="9">
        <v>13</v>
      </c>
      <c r="B20" s="61" t="s">
        <v>125</v>
      </c>
      <c r="C20" s="18" t="s">
        <v>126</v>
      </c>
      <c r="D20" s="24" t="s">
        <v>0</v>
      </c>
      <c r="E20" s="24">
        <v>2</v>
      </c>
      <c r="F20" s="24" t="s">
        <v>0</v>
      </c>
      <c r="G20" s="24" t="s">
        <v>0</v>
      </c>
      <c r="H20" s="24" t="s">
        <v>0</v>
      </c>
      <c r="I20" s="24" t="s">
        <v>0</v>
      </c>
      <c r="J20" s="41" t="s">
        <v>0</v>
      </c>
      <c r="K20" s="24" t="s">
        <v>0</v>
      </c>
      <c r="L20" s="46">
        <v>2.7</v>
      </c>
      <c r="M20" s="24" t="s">
        <v>0</v>
      </c>
      <c r="N20" s="24" t="s">
        <v>0</v>
      </c>
      <c r="O20" s="24" t="s">
        <v>0</v>
      </c>
      <c r="P20" s="24" t="s">
        <v>0</v>
      </c>
      <c r="Q20" s="24" t="s">
        <v>0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</row>
    <row r="21" spans="1:28" s="25" customFormat="1" ht="16.5" customHeight="1">
      <c r="A21" s="9">
        <v>14</v>
      </c>
      <c r="B21" s="61" t="s">
        <v>109</v>
      </c>
      <c r="C21" s="18" t="s">
        <v>110</v>
      </c>
      <c r="D21" s="24">
        <v>8</v>
      </c>
      <c r="E21" s="24">
        <v>5</v>
      </c>
      <c r="F21" s="24">
        <v>6</v>
      </c>
      <c r="G21" s="24">
        <v>3</v>
      </c>
      <c r="H21" s="24">
        <v>1</v>
      </c>
      <c r="I21" s="24">
        <v>0.99</v>
      </c>
      <c r="J21" s="41">
        <v>0.9801</v>
      </c>
      <c r="K21" s="46">
        <v>10.8</v>
      </c>
      <c r="L21" s="46">
        <v>6.75</v>
      </c>
      <c r="M21" s="46">
        <v>8.100000000000001</v>
      </c>
      <c r="N21" s="46">
        <v>4.050000000000001</v>
      </c>
      <c r="O21" s="46">
        <v>1.35</v>
      </c>
      <c r="P21" s="46">
        <v>1.3365</v>
      </c>
      <c r="Q21" s="46">
        <v>1.323135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191" s="17" customFormat="1" ht="15.75" customHeight="1">
      <c r="A22" s="9">
        <v>15</v>
      </c>
      <c r="B22" s="62" t="s">
        <v>158</v>
      </c>
      <c r="C22" s="11" t="s">
        <v>159</v>
      </c>
      <c r="D22" s="24">
        <v>2</v>
      </c>
      <c r="E22" s="24" t="s">
        <v>0</v>
      </c>
      <c r="F22" s="24" t="s">
        <v>0</v>
      </c>
      <c r="G22" s="24" t="s">
        <v>0</v>
      </c>
      <c r="H22" s="24">
        <v>2</v>
      </c>
      <c r="I22" s="24">
        <v>1.98</v>
      </c>
      <c r="J22" s="41">
        <v>1.9602</v>
      </c>
      <c r="K22" s="46">
        <v>2.7</v>
      </c>
      <c r="L22" s="24" t="s">
        <v>0</v>
      </c>
      <c r="M22" s="24" t="s">
        <v>0</v>
      </c>
      <c r="N22" s="24" t="s">
        <v>0</v>
      </c>
      <c r="O22" s="46">
        <v>2.7</v>
      </c>
      <c r="P22" s="46">
        <v>2.673</v>
      </c>
      <c r="Q22" s="46">
        <v>2.64627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</row>
    <row r="23" spans="1:28" s="25" customFormat="1" ht="29.25" customHeight="1">
      <c r="A23" s="9">
        <v>16</v>
      </c>
      <c r="B23" s="66" t="s">
        <v>55</v>
      </c>
      <c r="C23" s="33" t="s">
        <v>27</v>
      </c>
      <c r="D23" s="24">
        <v>30</v>
      </c>
      <c r="E23" s="24">
        <v>26</v>
      </c>
      <c r="F23" s="24">
        <v>25</v>
      </c>
      <c r="G23" s="24">
        <v>21</v>
      </c>
      <c r="H23" s="24">
        <v>21</v>
      </c>
      <c r="I23" s="24">
        <v>20.79</v>
      </c>
      <c r="J23" s="41">
        <v>20.5821</v>
      </c>
      <c r="K23" s="46">
        <v>40.5</v>
      </c>
      <c r="L23" s="46">
        <v>35.1</v>
      </c>
      <c r="M23" s="46">
        <v>33.75</v>
      </c>
      <c r="N23" s="46">
        <v>28.35</v>
      </c>
      <c r="O23" s="46">
        <v>28.35</v>
      </c>
      <c r="P23" s="46">
        <v>28.0665</v>
      </c>
      <c r="Q23" s="46">
        <v>27.785835000000002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5" customFormat="1" ht="15" customHeight="1">
      <c r="A24" s="9">
        <v>17</v>
      </c>
      <c r="B24" s="62" t="s">
        <v>175</v>
      </c>
      <c r="C24" s="33" t="s">
        <v>176</v>
      </c>
      <c r="D24" s="24">
        <v>1</v>
      </c>
      <c r="E24" s="24" t="s">
        <v>0</v>
      </c>
      <c r="F24" s="24">
        <v>1</v>
      </c>
      <c r="G24" s="24">
        <v>2</v>
      </c>
      <c r="H24" s="24">
        <v>4</v>
      </c>
      <c r="I24" s="24">
        <v>3.96</v>
      </c>
      <c r="J24" s="41">
        <v>3.9204</v>
      </c>
      <c r="K24" s="46">
        <v>1.35</v>
      </c>
      <c r="L24" s="24" t="s">
        <v>0</v>
      </c>
      <c r="M24" s="46">
        <v>1.35</v>
      </c>
      <c r="N24" s="46">
        <v>2.7</v>
      </c>
      <c r="O24" s="46">
        <v>5.4</v>
      </c>
      <c r="P24" s="46">
        <v>5.346</v>
      </c>
      <c r="Q24" s="46">
        <v>5.29254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191" s="25" customFormat="1" ht="15" customHeight="1">
      <c r="A25" s="9">
        <v>18</v>
      </c>
      <c r="B25" s="61" t="s">
        <v>180</v>
      </c>
      <c r="C25" s="18" t="s">
        <v>156</v>
      </c>
      <c r="D25" s="24">
        <v>4</v>
      </c>
      <c r="E25" s="24">
        <v>4</v>
      </c>
      <c r="F25" s="24">
        <v>5</v>
      </c>
      <c r="G25" s="24">
        <v>4</v>
      </c>
      <c r="H25" s="24">
        <v>4</v>
      </c>
      <c r="I25" s="24">
        <v>3.96</v>
      </c>
      <c r="J25" s="41">
        <v>3.9204</v>
      </c>
      <c r="K25" s="46">
        <v>5.4</v>
      </c>
      <c r="L25" s="46">
        <v>5.4</v>
      </c>
      <c r="M25" s="46">
        <v>6.75</v>
      </c>
      <c r="N25" s="46">
        <v>5.4</v>
      </c>
      <c r="O25" s="46">
        <v>5.4</v>
      </c>
      <c r="P25" s="46">
        <v>5.346</v>
      </c>
      <c r="Q25" s="46">
        <v>5.29254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</row>
    <row r="26" spans="1:191" s="17" customFormat="1" ht="15" customHeight="1">
      <c r="A26" s="9">
        <v>19</v>
      </c>
      <c r="B26" s="61" t="s">
        <v>224</v>
      </c>
      <c r="C26" s="18" t="s">
        <v>89</v>
      </c>
      <c r="D26" s="24">
        <v>46</v>
      </c>
      <c r="E26" s="24">
        <v>33</v>
      </c>
      <c r="F26" s="24">
        <v>32</v>
      </c>
      <c r="G26" s="24">
        <v>30</v>
      </c>
      <c r="H26" s="24">
        <v>30</v>
      </c>
      <c r="I26" s="24">
        <v>29.7</v>
      </c>
      <c r="J26" s="41">
        <v>29.403</v>
      </c>
      <c r="K26" s="46">
        <v>62.1</v>
      </c>
      <c r="L26" s="46">
        <v>44.550000000000004</v>
      </c>
      <c r="M26" s="46">
        <v>43.2</v>
      </c>
      <c r="N26" s="46">
        <v>40.5</v>
      </c>
      <c r="O26" s="46">
        <v>40.5</v>
      </c>
      <c r="P26" s="46">
        <v>40.095</v>
      </c>
      <c r="Q26" s="46">
        <v>39.694050000000004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</row>
    <row r="27" spans="1:191" s="25" customFormat="1" ht="15" customHeight="1">
      <c r="A27" s="9">
        <v>20</v>
      </c>
      <c r="B27" s="61" t="s">
        <v>225</v>
      </c>
      <c r="C27" s="18" t="s">
        <v>35</v>
      </c>
      <c r="D27" s="24" t="s">
        <v>0</v>
      </c>
      <c r="E27" s="24">
        <v>1</v>
      </c>
      <c r="F27" s="24" t="s">
        <v>0</v>
      </c>
      <c r="G27" s="24" t="s">
        <v>0</v>
      </c>
      <c r="H27" s="24" t="s">
        <v>0</v>
      </c>
      <c r="I27" s="24" t="s">
        <v>0</v>
      </c>
      <c r="J27" s="41" t="s">
        <v>0</v>
      </c>
      <c r="K27" s="24" t="s">
        <v>0</v>
      </c>
      <c r="L27" s="46">
        <v>1.35</v>
      </c>
      <c r="M27" s="24" t="s">
        <v>0</v>
      </c>
      <c r="N27" s="24" t="s">
        <v>0</v>
      </c>
      <c r="O27" s="24" t="s">
        <v>0</v>
      </c>
      <c r="P27" s="24" t="s">
        <v>0</v>
      </c>
      <c r="Q27" s="24" t="s"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</row>
    <row r="28" spans="1:191" s="17" customFormat="1" ht="15" customHeight="1">
      <c r="A28" s="9">
        <v>21</v>
      </c>
      <c r="B28" s="61" t="s">
        <v>188</v>
      </c>
      <c r="C28" s="11" t="s">
        <v>189</v>
      </c>
      <c r="D28" s="24">
        <v>9</v>
      </c>
      <c r="E28" s="24">
        <v>10</v>
      </c>
      <c r="F28" s="24">
        <v>12</v>
      </c>
      <c r="G28" s="24">
        <v>12</v>
      </c>
      <c r="H28" s="24">
        <v>12</v>
      </c>
      <c r="I28" s="24">
        <v>11.879999999999999</v>
      </c>
      <c r="J28" s="41">
        <v>11.761199999999999</v>
      </c>
      <c r="K28" s="46">
        <v>12.15</v>
      </c>
      <c r="L28" s="46">
        <v>13.5</v>
      </c>
      <c r="M28" s="46">
        <v>16.200000000000003</v>
      </c>
      <c r="N28" s="46">
        <v>16.200000000000003</v>
      </c>
      <c r="O28" s="46">
        <v>16.200000000000003</v>
      </c>
      <c r="P28" s="46">
        <v>16.038</v>
      </c>
      <c r="Q28" s="46">
        <v>15.877619999999999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</row>
    <row r="29" spans="1:191" s="17" customFormat="1" ht="15" customHeight="1">
      <c r="A29" s="9">
        <v>22</v>
      </c>
      <c r="B29" s="62" t="s">
        <v>69</v>
      </c>
      <c r="C29" s="11" t="s">
        <v>70</v>
      </c>
      <c r="D29" s="24">
        <v>23</v>
      </c>
      <c r="E29" s="24">
        <v>11</v>
      </c>
      <c r="F29" s="24">
        <v>11</v>
      </c>
      <c r="G29" s="24">
        <v>8</v>
      </c>
      <c r="H29" s="24">
        <v>13</v>
      </c>
      <c r="I29" s="24">
        <v>12.87</v>
      </c>
      <c r="J29" s="41">
        <v>12.741299999999999</v>
      </c>
      <c r="K29" s="46">
        <v>31.05</v>
      </c>
      <c r="L29" s="46">
        <v>14.850000000000001</v>
      </c>
      <c r="M29" s="46">
        <v>14.850000000000001</v>
      </c>
      <c r="N29" s="46">
        <v>10.8</v>
      </c>
      <c r="O29" s="46">
        <v>17.55</v>
      </c>
      <c r="P29" s="46">
        <v>17.3745</v>
      </c>
      <c r="Q29" s="46">
        <v>17.200755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</row>
    <row r="30" spans="1:191" s="26" customFormat="1" ht="15" customHeight="1">
      <c r="A30" s="9">
        <v>23</v>
      </c>
      <c r="B30" s="61" t="s">
        <v>86</v>
      </c>
      <c r="C30" s="18" t="s">
        <v>85</v>
      </c>
      <c r="D30" s="24">
        <v>7</v>
      </c>
      <c r="E30" s="24">
        <v>5</v>
      </c>
      <c r="F30" s="24">
        <v>10</v>
      </c>
      <c r="G30" s="24">
        <v>6</v>
      </c>
      <c r="H30" s="24">
        <v>6</v>
      </c>
      <c r="I30" s="24">
        <v>5.9399999999999995</v>
      </c>
      <c r="J30" s="41">
        <v>5.880599999999999</v>
      </c>
      <c r="K30" s="46">
        <v>9.450000000000001</v>
      </c>
      <c r="L30" s="46">
        <v>6.75</v>
      </c>
      <c r="M30" s="46">
        <v>13.5</v>
      </c>
      <c r="N30" s="46">
        <v>8.100000000000001</v>
      </c>
      <c r="O30" s="46">
        <v>8.100000000000001</v>
      </c>
      <c r="P30" s="46">
        <v>8.019</v>
      </c>
      <c r="Q30" s="46">
        <v>7.938809999999999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</row>
    <row r="31" spans="1:28" s="25" customFormat="1" ht="15.75" customHeight="1">
      <c r="A31" s="9">
        <v>24</v>
      </c>
      <c r="B31" s="61" t="s">
        <v>143</v>
      </c>
      <c r="C31" s="18" t="s">
        <v>144</v>
      </c>
      <c r="D31" s="24">
        <v>10</v>
      </c>
      <c r="E31" s="24">
        <v>9</v>
      </c>
      <c r="F31" s="24">
        <v>11</v>
      </c>
      <c r="G31" s="24">
        <v>11</v>
      </c>
      <c r="H31" s="24">
        <v>11</v>
      </c>
      <c r="I31" s="24">
        <v>10.89</v>
      </c>
      <c r="J31" s="41">
        <v>10.7811</v>
      </c>
      <c r="K31" s="46">
        <v>13.5</v>
      </c>
      <c r="L31" s="46">
        <v>12.15</v>
      </c>
      <c r="M31" s="46">
        <v>14.850000000000001</v>
      </c>
      <c r="N31" s="46">
        <v>14.850000000000001</v>
      </c>
      <c r="O31" s="46">
        <v>14.850000000000001</v>
      </c>
      <c r="P31" s="46">
        <v>14.701500000000001</v>
      </c>
      <c r="Q31" s="46">
        <v>14.554485000000001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191" s="25" customFormat="1" ht="15.75" customHeight="1">
      <c r="A32" s="9">
        <v>25</v>
      </c>
      <c r="B32" s="61" t="s">
        <v>145</v>
      </c>
      <c r="C32" s="18" t="s">
        <v>146</v>
      </c>
      <c r="D32" s="24">
        <v>1</v>
      </c>
      <c r="E32" s="24" t="s">
        <v>0</v>
      </c>
      <c r="F32" s="24">
        <v>1</v>
      </c>
      <c r="G32" s="24">
        <v>1</v>
      </c>
      <c r="H32" s="24">
        <v>1</v>
      </c>
      <c r="I32" s="24">
        <v>0.99</v>
      </c>
      <c r="J32" s="41">
        <v>0.9801</v>
      </c>
      <c r="K32" s="46">
        <v>1.35</v>
      </c>
      <c r="L32" s="24" t="s">
        <v>0</v>
      </c>
      <c r="M32" s="46">
        <v>1.35</v>
      </c>
      <c r="N32" s="46">
        <v>1.35</v>
      </c>
      <c r="O32" s="46">
        <v>1.35</v>
      </c>
      <c r="P32" s="46">
        <v>1.3365</v>
      </c>
      <c r="Q32" s="46">
        <v>1.323135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</row>
    <row r="33" spans="1:28" s="17" customFormat="1" ht="15.75" customHeight="1">
      <c r="A33" s="9">
        <v>26</v>
      </c>
      <c r="B33" s="61" t="s">
        <v>87</v>
      </c>
      <c r="C33" s="18" t="s">
        <v>88</v>
      </c>
      <c r="D33" s="24">
        <v>47</v>
      </c>
      <c r="E33" s="24">
        <v>32</v>
      </c>
      <c r="F33" s="24">
        <v>29</v>
      </c>
      <c r="G33" s="24">
        <v>31</v>
      </c>
      <c r="H33" s="24">
        <v>21</v>
      </c>
      <c r="I33" s="24">
        <v>20.79</v>
      </c>
      <c r="J33" s="41">
        <v>20.5821</v>
      </c>
      <c r="K33" s="46">
        <v>63.45</v>
      </c>
      <c r="L33" s="46">
        <v>43.2</v>
      </c>
      <c r="M33" s="46">
        <v>39.150000000000006</v>
      </c>
      <c r="N33" s="46">
        <v>41.85</v>
      </c>
      <c r="O33" s="46">
        <v>28.35</v>
      </c>
      <c r="P33" s="46">
        <v>28.0665</v>
      </c>
      <c r="Q33" s="46">
        <v>27.785835000000002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s="17" customFormat="1" ht="15.75" customHeight="1">
      <c r="A34" s="9">
        <v>27</v>
      </c>
      <c r="B34" s="61" t="s">
        <v>71</v>
      </c>
      <c r="C34" s="18" t="s">
        <v>72</v>
      </c>
      <c r="D34" s="24">
        <v>2</v>
      </c>
      <c r="E34" s="24">
        <v>1</v>
      </c>
      <c r="F34" s="24">
        <v>1</v>
      </c>
      <c r="G34" s="24">
        <v>1</v>
      </c>
      <c r="H34" s="24">
        <v>1</v>
      </c>
      <c r="I34" s="24">
        <v>0.99</v>
      </c>
      <c r="J34" s="41">
        <v>0.9801</v>
      </c>
      <c r="K34" s="46">
        <v>2.7</v>
      </c>
      <c r="L34" s="46">
        <v>1.35</v>
      </c>
      <c r="M34" s="46">
        <v>1.35</v>
      </c>
      <c r="N34" s="46">
        <v>1.35</v>
      </c>
      <c r="O34" s="46">
        <v>1.35</v>
      </c>
      <c r="P34" s="46">
        <v>1.3365</v>
      </c>
      <c r="Q34" s="46">
        <v>1.323135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s="17" customFormat="1" ht="15.75" customHeight="1">
      <c r="A35" s="9">
        <v>28</v>
      </c>
      <c r="B35" s="61" t="s">
        <v>168</v>
      </c>
      <c r="C35" s="18" t="s">
        <v>169</v>
      </c>
      <c r="D35" s="24">
        <v>1</v>
      </c>
      <c r="E35" s="24">
        <v>1</v>
      </c>
      <c r="F35" s="24">
        <v>1</v>
      </c>
      <c r="G35" s="24">
        <v>1</v>
      </c>
      <c r="H35" s="24">
        <v>1</v>
      </c>
      <c r="I35" s="24">
        <v>0.99</v>
      </c>
      <c r="J35" s="41">
        <v>0.9801</v>
      </c>
      <c r="K35" s="46">
        <v>1.35</v>
      </c>
      <c r="L35" s="46">
        <v>1.35</v>
      </c>
      <c r="M35" s="46">
        <v>1.35</v>
      </c>
      <c r="N35" s="46">
        <v>1.35</v>
      </c>
      <c r="O35" s="46">
        <v>1.35</v>
      </c>
      <c r="P35" s="46">
        <v>1.3365</v>
      </c>
      <c r="Q35" s="46">
        <v>1.323135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s="17" customFormat="1" ht="15.75" customHeight="1">
      <c r="A36" s="9">
        <v>29</v>
      </c>
      <c r="B36" s="61" t="s">
        <v>149</v>
      </c>
      <c r="C36" s="18" t="s">
        <v>150</v>
      </c>
      <c r="D36" s="24">
        <v>1</v>
      </c>
      <c r="E36" s="24">
        <v>1</v>
      </c>
      <c r="F36" s="24">
        <v>1</v>
      </c>
      <c r="G36" s="24">
        <v>1</v>
      </c>
      <c r="H36" s="24">
        <v>1</v>
      </c>
      <c r="I36" s="24">
        <v>0.99</v>
      </c>
      <c r="J36" s="41">
        <v>0.9801</v>
      </c>
      <c r="K36" s="57">
        <v>1.61</v>
      </c>
      <c r="L36" s="57">
        <v>1.61</v>
      </c>
      <c r="M36" s="57">
        <v>1.61</v>
      </c>
      <c r="N36" s="57">
        <v>1.61</v>
      </c>
      <c r="O36" s="57">
        <v>1.61</v>
      </c>
      <c r="P36" s="57">
        <v>1.5939</v>
      </c>
      <c r="Q36" s="57">
        <v>1.577961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s="17" customFormat="1" ht="15.75" customHeight="1">
      <c r="A37" s="9">
        <v>30</v>
      </c>
      <c r="B37" s="61" t="s">
        <v>101</v>
      </c>
      <c r="C37" s="18" t="s">
        <v>102</v>
      </c>
      <c r="D37" s="24">
        <v>3</v>
      </c>
      <c r="E37" s="24">
        <v>1</v>
      </c>
      <c r="F37" s="24">
        <v>1</v>
      </c>
      <c r="G37" s="24">
        <v>1</v>
      </c>
      <c r="H37" s="24">
        <v>1</v>
      </c>
      <c r="I37" s="24">
        <v>0.99</v>
      </c>
      <c r="J37" s="41">
        <v>0.9801</v>
      </c>
      <c r="K37" s="57">
        <v>4.83</v>
      </c>
      <c r="L37" s="57">
        <v>1.61</v>
      </c>
      <c r="M37" s="57">
        <v>1.61</v>
      </c>
      <c r="N37" s="57">
        <v>1.61</v>
      </c>
      <c r="O37" s="57">
        <v>1.61</v>
      </c>
      <c r="P37" s="57">
        <v>1.5939</v>
      </c>
      <c r="Q37" s="57">
        <v>1.577961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s="17" customFormat="1" ht="15.75" customHeight="1">
      <c r="A38" s="9">
        <v>31</v>
      </c>
      <c r="B38" s="61" t="s">
        <v>113</v>
      </c>
      <c r="C38" s="18" t="s">
        <v>114</v>
      </c>
      <c r="D38" s="24">
        <v>10</v>
      </c>
      <c r="E38" s="24">
        <v>3</v>
      </c>
      <c r="F38" s="24">
        <v>1</v>
      </c>
      <c r="G38" s="24">
        <v>2</v>
      </c>
      <c r="H38" s="24">
        <v>2</v>
      </c>
      <c r="I38" s="24">
        <v>1.98</v>
      </c>
      <c r="J38" s="41">
        <v>1.9602</v>
      </c>
      <c r="K38" s="57">
        <v>16.1</v>
      </c>
      <c r="L38" s="57">
        <v>4.83</v>
      </c>
      <c r="M38" s="57">
        <v>1.61</v>
      </c>
      <c r="N38" s="57">
        <v>3.22</v>
      </c>
      <c r="O38" s="57">
        <v>3.22</v>
      </c>
      <c r="P38" s="57">
        <v>3.1878</v>
      </c>
      <c r="Q38" s="57">
        <v>3.155922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s="17" customFormat="1" ht="17.25" customHeight="1">
      <c r="A39" s="9">
        <v>32</v>
      </c>
      <c r="B39" s="61" t="s">
        <v>182</v>
      </c>
      <c r="C39" s="18" t="s">
        <v>183</v>
      </c>
      <c r="D39" s="24">
        <v>1</v>
      </c>
      <c r="E39" s="24" t="s">
        <v>0</v>
      </c>
      <c r="F39" s="24" t="s">
        <v>0</v>
      </c>
      <c r="G39" s="24" t="s">
        <v>0</v>
      </c>
      <c r="H39" s="24" t="s">
        <v>0</v>
      </c>
      <c r="I39" s="24" t="s">
        <v>0</v>
      </c>
      <c r="J39" s="41" t="s">
        <v>0</v>
      </c>
      <c r="K39" s="57">
        <v>1.61</v>
      </c>
      <c r="L39" s="24" t="s">
        <v>0</v>
      </c>
      <c r="M39" s="24" t="s">
        <v>0</v>
      </c>
      <c r="N39" s="24" t="s">
        <v>0</v>
      </c>
      <c r="O39" s="24" t="s">
        <v>0</v>
      </c>
      <c r="P39" s="24" t="s">
        <v>0</v>
      </c>
      <c r="Q39" s="24" t="s">
        <v>0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s="17" customFormat="1" ht="17.25" customHeight="1">
      <c r="A40" s="9">
        <v>33</v>
      </c>
      <c r="B40" s="61" t="s">
        <v>165</v>
      </c>
      <c r="C40" s="18" t="s">
        <v>166</v>
      </c>
      <c r="D40" s="24">
        <v>1</v>
      </c>
      <c r="E40" s="24">
        <v>2</v>
      </c>
      <c r="F40" s="24">
        <v>1</v>
      </c>
      <c r="G40" s="24">
        <v>2</v>
      </c>
      <c r="H40" s="24">
        <v>2</v>
      </c>
      <c r="I40" s="24">
        <v>1.98</v>
      </c>
      <c r="J40" s="41">
        <v>1.9602</v>
      </c>
      <c r="K40" s="57">
        <v>1.61</v>
      </c>
      <c r="L40" s="57">
        <v>3.22</v>
      </c>
      <c r="M40" s="57">
        <v>1.61</v>
      </c>
      <c r="N40" s="57">
        <v>3.22</v>
      </c>
      <c r="O40" s="57">
        <v>3.22</v>
      </c>
      <c r="P40" s="57">
        <v>3.1878</v>
      </c>
      <c r="Q40" s="57">
        <v>3.155922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191" s="17" customFormat="1" ht="18.75" customHeight="1">
      <c r="A41" s="9">
        <v>34</v>
      </c>
      <c r="B41" s="62" t="s">
        <v>127</v>
      </c>
      <c r="C41" s="11" t="s">
        <v>128</v>
      </c>
      <c r="D41" s="24">
        <v>4</v>
      </c>
      <c r="E41" s="24">
        <v>3</v>
      </c>
      <c r="F41" s="24">
        <v>5</v>
      </c>
      <c r="G41" s="24">
        <v>3</v>
      </c>
      <c r="H41" s="24">
        <v>3</v>
      </c>
      <c r="I41" s="24">
        <v>2.9699999999999998</v>
      </c>
      <c r="J41" s="41">
        <v>2.9402999999999997</v>
      </c>
      <c r="K41" s="57">
        <v>6.44</v>
      </c>
      <c r="L41" s="57">
        <v>4.83</v>
      </c>
      <c r="M41" s="57">
        <v>8.05</v>
      </c>
      <c r="N41" s="57">
        <v>4.83</v>
      </c>
      <c r="O41" s="57">
        <v>4.83</v>
      </c>
      <c r="P41" s="57">
        <v>4.7817</v>
      </c>
      <c r="Q41" s="57">
        <v>4.733883</v>
      </c>
      <c r="R41" s="26"/>
      <c r="S41" s="26"/>
      <c r="T41" s="45"/>
      <c r="U41" s="45"/>
      <c r="V41" s="45"/>
      <c r="W41" s="45"/>
      <c r="X41" s="45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</row>
    <row r="42" spans="1:28" s="25" customFormat="1" ht="16.5" customHeight="1">
      <c r="A42" s="9">
        <v>35</v>
      </c>
      <c r="B42" s="62" t="s">
        <v>118</v>
      </c>
      <c r="C42" s="11" t="s">
        <v>119</v>
      </c>
      <c r="D42" s="24" t="s">
        <v>0</v>
      </c>
      <c r="E42" s="24">
        <v>1</v>
      </c>
      <c r="F42" s="24" t="s">
        <v>0</v>
      </c>
      <c r="G42" s="24" t="s">
        <v>0</v>
      </c>
      <c r="H42" s="24">
        <v>1</v>
      </c>
      <c r="I42" s="24">
        <v>0.99</v>
      </c>
      <c r="J42" s="41">
        <v>0.9801</v>
      </c>
      <c r="K42" s="24" t="s">
        <v>0</v>
      </c>
      <c r="L42" s="57">
        <v>1.61</v>
      </c>
      <c r="M42" s="24" t="s">
        <v>0</v>
      </c>
      <c r="N42" s="24" t="s">
        <v>0</v>
      </c>
      <c r="O42" s="57">
        <v>1.61</v>
      </c>
      <c r="P42" s="57">
        <v>1.5939</v>
      </c>
      <c r="Q42" s="57">
        <v>1.577961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25" customFormat="1" ht="28.5" customHeight="1">
      <c r="A43" s="9">
        <v>36</v>
      </c>
      <c r="B43" s="62" t="s">
        <v>62</v>
      </c>
      <c r="C43" s="11" t="s">
        <v>63</v>
      </c>
      <c r="D43" s="24" t="s">
        <v>0</v>
      </c>
      <c r="E43" s="24" t="s">
        <v>0</v>
      </c>
      <c r="F43" s="24">
        <v>1</v>
      </c>
      <c r="G43" s="24">
        <v>1</v>
      </c>
      <c r="H43" s="24">
        <v>1</v>
      </c>
      <c r="I43" s="24">
        <v>0.99</v>
      </c>
      <c r="J43" s="41">
        <v>0.9801</v>
      </c>
      <c r="K43" s="24" t="s">
        <v>0</v>
      </c>
      <c r="L43" s="24" t="s">
        <v>0</v>
      </c>
      <c r="M43" s="57">
        <v>1.35</v>
      </c>
      <c r="N43" s="57">
        <v>1.35</v>
      </c>
      <c r="O43" s="57">
        <v>1.35</v>
      </c>
      <c r="P43" s="57">
        <v>1.3365</v>
      </c>
      <c r="Q43" s="57">
        <v>1.323135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s="25" customFormat="1" ht="16.5" customHeight="1">
      <c r="A44" s="9">
        <v>37</v>
      </c>
      <c r="B44" s="62" t="s">
        <v>226</v>
      </c>
      <c r="C44" s="11" t="s">
        <v>17</v>
      </c>
      <c r="D44" s="24">
        <v>49</v>
      </c>
      <c r="E44" s="24">
        <v>33</v>
      </c>
      <c r="F44" s="24">
        <v>22</v>
      </c>
      <c r="G44" s="24">
        <v>17</v>
      </c>
      <c r="H44" s="24">
        <v>20</v>
      </c>
      <c r="I44" s="24">
        <v>19.8</v>
      </c>
      <c r="J44" s="41">
        <v>19.602</v>
      </c>
      <c r="K44" s="57">
        <v>66.15</v>
      </c>
      <c r="L44" s="57">
        <v>44.550000000000004</v>
      </c>
      <c r="M44" s="57">
        <v>29.700000000000003</v>
      </c>
      <c r="N44" s="57">
        <v>22.950000000000003</v>
      </c>
      <c r="O44" s="57">
        <v>27</v>
      </c>
      <c r="P44" s="57">
        <v>26.730000000000004</v>
      </c>
      <c r="Q44" s="57">
        <v>26.4627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5" customFormat="1" ht="16.5" customHeight="1">
      <c r="A45" s="9">
        <v>38</v>
      </c>
      <c r="B45" s="62" t="s">
        <v>78</v>
      </c>
      <c r="C45" s="11" t="s">
        <v>79</v>
      </c>
      <c r="D45" s="24">
        <v>2</v>
      </c>
      <c r="E45" s="24">
        <v>1</v>
      </c>
      <c r="F45" s="24">
        <v>1</v>
      </c>
      <c r="G45" s="24">
        <v>1</v>
      </c>
      <c r="H45" s="24">
        <v>1</v>
      </c>
      <c r="I45" s="24">
        <v>0.99</v>
      </c>
      <c r="J45" s="41">
        <v>0.9801</v>
      </c>
      <c r="K45" s="57">
        <v>2.7</v>
      </c>
      <c r="L45" s="57">
        <v>1.35</v>
      </c>
      <c r="M45" s="57">
        <v>1.35</v>
      </c>
      <c r="N45" s="57">
        <v>1.35</v>
      </c>
      <c r="O45" s="57">
        <v>1.35</v>
      </c>
      <c r="P45" s="57">
        <v>1.3365</v>
      </c>
      <c r="Q45" s="57">
        <v>1.323135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25" customFormat="1" ht="16.5" customHeight="1">
      <c r="A46" s="9">
        <v>39</v>
      </c>
      <c r="B46" s="62" t="s">
        <v>80</v>
      </c>
      <c r="C46" s="11" t="s">
        <v>81</v>
      </c>
      <c r="D46" s="24">
        <v>2</v>
      </c>
      <c r="E46" s="24">
        <v>1</v>
      </c>
      <c r="F46" s="24">
        <v>1</v>
      </c>
      <c r="G46" s="24">
        <v>1</v>
      </c>
      <c r="H46" s="24">
        <v>1</v>
      </c>
      <c r="I46" s="24">
        <v>0.99</v>
      </c>
      <c r="J46" s="41">
        <v>0.9801</v>
      </c>
      <c r="K46" s="57">
        <v>2.7</v>
      </c>
      <c r="L46" s="57">
        <v>1.35</v>
      </c>
      <c r="M46" s="57">
        <v>1.35</v>
      </c>
      <c r="N46" s="57">
        <v>1.35</v>
      </c>
      <c r="O46" s="57">
        <v>1.35</v>
      </c>
      <c r="P46" s="57">
        <v>1.3365</v>
      </c>
      <c r="Q46" s="57">
        <v>1.323135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25" customFormat="1" ht="16.5" customHeight="1">
      <c r="A47" s="9">
        <v>40</v>
      </c>
      <c r="B47" s="62" t="s">
        <v>227</v>
      </c>
      <c r="C47" s="11" t="s">
        <v>187</v>
      </c>
      <c r="D47" s="24">
        <v>73</v>
      </c>
      <c r="E47" s="24">
        <v>65</v>
      </c>
      <c r="F47" s="24">
        <v>58</v>
      </c>
      <c r="G47" s="24">
        <v>53</v>
      </c>
      <c r="H47" s="24">
        <v>50</v>
      </c>
      <c r="I47" s="24">
        <v>49.5</v>
      </c>
      <c r="J47" s="41">
        <v>49.005</v>
      </c>
      <c r="K47" s="57">
        <v>98.55000000000001</v>
      </c>
      <c r="L47" s="57">
        <v>87.75</v>
      </c>
      <c r="M47" s="57">
        <v>78.30000000000001</v>
      </c>
      <c r="N47" s="57">
        <v>71.55000000000001</v>
      </c>
      <c r="O47" s="57">
        <v>67.5</v>
      </c>
      <c r="P47" s="57">
        <v>66.825</v>
      </c>
      <c r="Q47" s="57">
        <v>66.15675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25" customFormat="1" ht="16.5" customHeight="1">
      <c r="A48" s="9">
        <v>41</v>
      </c>
      <c r="B48" s="62" t="s">
        <v>130</v>
      </c>
      <c r="C48" s="11" t="s">
        <v>131</v>
      </c>
      <c r="D48" s="24" t="s">
        <v>0</v>
      </c>
      <c r="E48" s="24">
        <v>1</v>
      </c>
      <c r="F48" s="24">
        <v>1</v>
      </c>
      <c r="G48" s="24">
        <v>1</v>
      </c>
      <c r="H48" s="24">
        <v>1</v>
      </c>
      <c r="I48" s="24">
        <v>0.99</v>
      </c>
      <c r="J48" s="41">
        <v>0.9801</v>
      </c>
      <c r="K48" s="24" t="s">
        <v>0</v>
      </c>
      <c r="L48" s="40">
        <v>1.61</v>
      </c>
      <c r="M48" s="40">
        <v>1.61</v>
      </c>
      <c r="N48" s="40">
        <v>1.61</v>
      </c>
      <c r="O48" s="40">
        <v>1.61</v>
      </c>
      <c r="P48" s="40">
        <v>1.5939</v>
      </c>
      <c r="Q48" s="40">
        <v>1.577961</v>
      </c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25" customFormat="1" ht="16.5" customHeight="1">
      <c r="A49" s="9">
        <v>42</v>
      </c>
      <c r="B49" s="62" t="s">
        <v>179</v>
      </c>
      <c r="C49" s="11" t="s">
        <v>147</v>
      </c>
      <c r="D49" s="24">
        <v>12</v>
      </c>
      <c r="E49" s="24">
        <v>3</v>
      </c>
      <c r="F49" s="24">
        <v>3</v>
      </c>
      <c r="G49" s="24">
        <v>3</v>
      </c>
      <c r="H49" s="24">
        <v>3</v>
      </c>
      <c r="I49" s="24">
        <v>2.9699999999999998</v>
      </c>
      <c r="J49" s="41">
        <v>2.9402999999999997</v>
      </c>
      <c r="K49" s="57">
        <v>49.199999999999996</v>
      </c>
      <c r="L49" s="57">
        <v>12.299999999999999</v>
      </c>
      <c r="M49" s="57">
        <v>12.299999999999999</v>
      </c>
      <c r="N49" s="57">
        <v>12.299999999999999</v>
      </c>
      <c r="O49" s="57">
        <v>12.299999999999999</v>
      </c>
      <c r="P49" s="57">
        <v>12.176999999999998</v>
      </c>
      <c r="Q49" s="57">
        <v>12.055229999999998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191" s="17" customFormat="1" ht="16.5" customHeight="1">
      <c r="A50" s="9">
        <v>43</v>
      </c>
      <c r="B50" s="62" t="s">
        <v>40</v>
      </c>
      <c r="C50" s="11" t="s">
        <v>13</v>
      </c>
      <c r="D50" s="24">
        <v>134</v>
      </c>
      <c r="E50" s="24">
        <v>134</v>
      </c>
      <c r="F50" s="24">
        <v>128</v>
      </c>
      <c r="G50" s="24">
        <v>126</v>
      </c>
      <c r="H50" s="24">
        <v>118</v>
      </c>
      <c r="I50" s="24">
        <v>116.82</v>
      </c>
      <c r="J50" s="41">
        <v>115.6518</v>
      </c>
      <c r="K50" s="57">
        <v>215.74</v>
      </c>
      <c r="L50" s="57">
        <v>215.74</v>
      </c>
      <c r="M50" s="57">
        <v>206.08</v>
      </c>
      <c r="N50" s="57">
        <v>202.86</v>
      </c>
      <c r="O50" s="57">
        <v>189.98000000000002</v>
      </c>
      <c r="P50" s="57">
        <v>188.0802</v>
      </c>
      <c r="Q50" s="57">
        <v>186.199398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</row>
    <row r="51" spans="1:28" s="25" customFormat="1" ht="16.5" customHeight="1">
      <c r="A51" s="9">
        <v>44</v>
      </c>
      <c r="B51" s="62" t="s">
        <v>94</v>
      </c>
      <c r="C51" s="11" t="s">
        <v>95</v>
      </c>
      <c r="D51" s="24">
        <v>45</v>
      </c>
      <c r="E51" s="24">
        <v>43</v>
      </c>
      <c r="F51" s="24">
        <v>36</v>
      </c>
      <c r="G51" s="24">
        <v>27</v>
      </c>
      <c r="H51" s="24">
        <v>26</v>
      </c>
      <c r="I51" s="24">
        <v>25.74</v>
      </c>
      <c r="J51" s="41">
        <v>25.482599999999998</v>
      </c>
      <c r="K51" s="57">
        <v>184.49999999999997</v>
      </c>
      <c r="L51" s="57">
        <v>176.29999999999998</v>
      </c>
      <c r="M51" s="57">
        <v>147.6</v>
      </c>
      <c r="N51" s="57">
        <v>110.69999999999999</v>
      </c>
      <c r="O51" s="57">
        <v>106.6</v>
      </c>
      <c r="P51" s="57">
        <v>105.53399999999998</v>
      </c>
      <c r="Q51" s="57">
        <v>104.47865999999998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191" s="25" customFormat="1" ht="16.5" customHeight="1">
      <c r="A52" s="9">
        <v>45</v>
      </c>
      <c r="B52" s="61" t="s">
        <v>134</v>
      </c>
      <c r="C52" s="11" t="s">
        <v>135</v>
      </c>
      <c r="D52" s="24">
        <v>3</v>
      </c>
      <c r="E52" s="24">
        <v>2</v>
      </c>
      <c r="F52" s="24">
        <v>3</v>
      </c>
      <c r="G52" s="24">
        <v>2</v>
      </c>
      <c r="H52" s="24">
        <v>2</v>
      </c>
      <c r="I52" s="24">
        <v>1.98</v>
      </c>
      <c r="J52" s="41">
        <v>1.9602</v>
      </c>
      <c r="K52" s="57">
        <v>12.299999999999999</v>
      </c>
      <c r="L52" s="57">
        <v>8.2</v>
      </c>
      <c r="M52" s="57">
        <v>12.299999999999999</v>
      </c>
      <c r="N52" s="57">
        <v>8.2</v>
      </c>
      <c r="O52" s="57">
        <v>8.2</v>
      </c>
      <c r="P52" s="57">
        <v>8.117999999999999</v>
      </c>
      <c r="Q52" s="57">
        <v>8.036819999999999</v>
      </c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</row>
    <row r="53" spans="1:191" s="17" customFormat="1" ht="16.5" customHeight="1">
      <c r="A53" s="9">
        <v>46</v>
      </c>
      <c r="B53" s="62" t="s">
        <v>98</v>
      </c>
      <c r="C53" s="11" t="s">
        <v>99</v>
      </c>
      <c r="D53" s="24">
        <v>2</v>
      </c>
      <c r="E53" s="24">
        <v>2</v>
      </c>
      <c r="F53" s="24">
        <v>1</v>
      </c>
      <c r="G53" s="24" t="s">
        <v>0</v>
      </c>
      <c r="H53" s="24">
        <v>3</v>
      </c>
      <c r="I53" s="24">
        <v>2.9699999999999998</v>
      </c>
      <c r="J53" s="41">
        <v>2.9402999999999997</v>
      </c>
      <c r="K53" s="57">
        <v>8.2</v>
      </c>
      <c r="L53" s="57">
        <v>8.2</v>
      </c>
      <c r="M53" s="57">
        <v>4.1</v>
      </c>
      <c r="N53" s="57" t="s">
        <v>0</v>
      </c>
      <c r="O53" s="57">
        <v>12.299999999999999</v>
      </c>
      <c r="P53" s="57">
        <v>12.176999999999998</v>
      </c>
      <c r="Q53" s="57">
        <v>12.055229999999998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</row>
    <row r="54" spans="1:191" s="25" customFormat="1" ht="16.5" customHeight="1">
      <c r="A54" s="9">
        <v>47</v>
      </c>
      <c r="B54" s="61" t="s">
        <v>177</v>
      </c>
      <c r="C54" s="11" t="s">
        <v>151</v>
      </c>
      <c r="D54" s="24">
        <v>10</v>
      </c>
      <c r="E54" s="24">
        <v>5</v>
      </c>
      <c r="F54" s="24">
        <v>5</v>
      </c>
      <c r="G54" s="24">
        <v>3</v>
      </c>
      <c r="H54" s="24">
        <v>3</v>
      </c>
      <c r="I54" s="24">
        <v>2.9699999999999998</v>
      </c>
      <c r="J54" s="41">
        <v>2.9402999999999997</v>
      </c>
      <c r="K54" s="57">
        <v>41</v>
      </c>
      <c r="L54" s="57">
        <v>20.5</v>
      </c>
      <c r="M54" s="57">
        <v>20.5</v>
      </c>
      <c r="N54" s="57">
        <v>12.299999999999999</v>
      </c>
      <c r="O54" s="57">
        <v>12.299999999999999</v>
      </c>
      <c r="P54" s="57">
        <v>12.176999999999998</v>
      </c>
      <c r="Q54" s="57">
        <v>12.055229999999998</v>
      </c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</row>
    <row r="55" spans="1:28" s="17" customFormat="1" ht="16.5" customHeight="1">
      <c r="A55" s="9">
        <v>48</v>
      </c>
      <c r="B55" s="62" t="s">
        <v>178</v>
      </c>
      <c r="C55" s="11" t="s">
        <v>152</v>
      </c>
      <c r="D55" s="24">
        <v>12</v>
      </c>
      <c r="E55" s="24">
        <v>6</v>
      </c>
      <c r="F55" s="24">
        <v>6</v>
      </c>
      <c r="G55" s="24">
        <v>4</v>
      </c>
      <c r="H55" s="24">
        <v>3</v>
      </c>
      <c r="I55" s="24">
        <v>2.9699999999999998</v>
      </c>
      <c r="J55" s="41">
        <v>2.9402999999999997</v>
      </c>
      <c r="K55" s="57">
        <v>49.199999999999996</v>
      </c>
      <c r="L55" s="57">
        <v>24.599999999999998</v>
      </c>
      <c r="M55" s="57">
        <v>24.599999999999998</v>
      </c>
      <c r="N55" s="57">
        <v>16.4</v>
      </c>
      <c r="O55" s="57">
        <v>12.299999999999999</v>
      </c>
      <c r="P55" s="57">
        <v>12.176999999999998</v>
      </c>
      <c r="Q55" s="57">
        <v>12.055229999999998</v>
      </c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17" customFormat="1" ht="16.5" customHeight="1">
      <c r="A56" s="9">
        <v>49</v>
      </c>
      <c r="B56" s="66" t="s">
        <v>153</v>
      </c>
      <c r="C56" s="11" t="s">
        <v>154</v>
      </c>
      <c r="D56" s="24">
        <v>5</v>
      </c>
      <c r="E56" s="24">
        <v>1</v>
      </c>
      <c r="F56" s="24">
        <v>1</v>
      </c>
      <c r="G56" s="24">
        <v>1</v>
      </c>
      <c r="H56" s="24">
        <v>1</v>
      </c>
      <c r="I56" s="24">
        <v>0.99</v>
      </c>
      <c r="J56" s="41">
        <v>0.9801</v>
      </c>
      <c r="K56" s="57">
        <v>20.5</v>
      </c>
      <c r="L56" s="57">
        <v>4.1</v>
      </c>
      <c r="M56" s="57">
        <v>4.1</v>
      </c>
      <c r="N56" s="57">
        <v>4.1</v>
      </c>
      <c r="O56" s="57">
        <v>4.1</v>
      </c>
      <c r="P56" s="57">
        <v>4.058999999999999</v>
      </c>
      <c r="Q56" s="57">
        <v>4.018409999999999</v>
      </c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s="17" customFormat="1" ht="16.5" customHeight="1">
      <c r="A57" s="9">
        <v>50</v>
      </c>
      <c r="B57" s="62" t="s">
        <v>171</v>
      </c>
      <c r="C57" s="11" t="s">
        <v>172</v>
      </c>
      <c r="D57" s="24">
        <v>1</v>
      </c>
      <c r="E57" s="24">
        <v>1</v>
      </c>
      <c r="F57" s="24">
        <v>1</v>
      </c>
      <c r="G57" s="24">
        <v>1</v>
      </c>
      <c r="H57" s="24">
        <v>1</v>
      </c>
      <c r="I57" s="24">
        <v>0.99</v>
      </c>
      <c r="J57" s="41">
        <v>0.9801</v>
      </c>
      <c r="K57" s="57">
        <v>1.35</v>
      </c>
      <c r="L57" s="57">
        <v>1.35</v>
      </c>
      <c r="M57" s="57">
        <v>1.35</v>
      </c>
      <c r="N57" s="57">
        <v>1.35</v>
      </c>
      <c r="O57" s="57">
        <v>1.35</v>
      </c>
      <c r="P57" s="57">
        <v>1.3365</v>
      </c>
      <c r="Q57" s="57">
        <v>1.323135</v>
      </c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 s="17" customFormat="1" ht="16.5" customHeight="1">
      <c r="A58" s="9">
        <v>51</v>
      </c>
      <c r="B58" s="66" t="s">
        <v>186</v>
      </c>
      <c r="C58" s="18" t="s">
        <v>173</v>
      </c>
      <c r="D58" s="24">
        <v>70</v>
      </c>
      <c r="E58" s="24">
        <v>70</v>
      </c>
      <c r="F58" s="24">
        <v>70</v>
      </c>
      <c r="G58" s="24">
        <v>70</v>
      </c>
      <c r="H58" s="24">
        <v>70</v>
      </c>
      <c r="I58" s="24">
        <v>69.3</v>
      </c>
      <c r="J58" s="41">
        <v>68.607</v>
      </c>
      <c r="K58" s="57">
        <v>94.5</v>
      </c>
      <c r="L58" s="57">
        <v>94.5</v>
      </c>
      <c r="M58" s="57">
        <v>94.5</v>
      </c>
      <c r="N58" s="57">
        <v>94.5</v>
      </c>
      <c r="O58" s="57">
        <v>94.5</v>
      </c>
      <c r="P58" s="57">
        <v>93.555</v>
      </c>
      <c r="Q58" s="57">
        <v>92.61945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1:28" s="17" customFormat="1" ht="16.5" customHeight="1">
      <c r="A59" s="9">
        <v>52</v>
      </c>
      <c r="B59" s="61" t="s">
        <v>92</v>
      </c>
      <c r="C59" s="18" t="s">
        <v>93</v>
      </c>
      <c r="D59" s="24">
        <v>16</v>
      </c>
      <c r="E59" s="24">
        <v>12</v>
      </c>
      <c r="F59" s="24">
        <v>12</v>
      </c>
      <c r="G59" s="24">
        <v>13</v>
      </c>
      <c r="H59" s="24">
        <v>16</v>
      </c>
      <c r="I59" s="24">
        <v>15.84</v>
      </c>
      <c r="J59" s="41">
        <v>15.6816</v>
      </c>
      <c r="K59" s="57">
        <v>21.6</v>
      </c>
      <c r="L59" s="57">
        <v>16.200000000000003</v>
      </c>
      <c r="M59" s="57">
        <v>16.200000000000003</v>
      </c>
      <c r="N59" s="57">
        <v>17.55</v>
      </c>
      <c r="O59" s="57">
        <v>21.6</v>
      </c>
      <c r="P59" s="57">
        <v>21.384</v>
      </c>
      <c r="Q59" s="57">
        <v>21.17016</v>
      </c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:28" s="17" customFormat="1" ht="16.5" customHeight="1">
      <c r="A60" s="9">
        <v>53</v>
      </c>
      <c r="B60" s="61" t="s">
        <v>97</v>
      </c>
      <c r="C60" s="18" t="s">
        <v>18</v>
      </c>
      <c r="D60" s="24">
        <v>27</v>
      </c>
      <c r="E60" s="24">
        <v>19</v>
      </c>
      <c r="F60" s="24">
        <v>18</v>
      </c>
      <c r="G60" s="24">
        <v>21</v>
      </c>
      <c r="H60" s="24">
        <v>15</v>
      </c>
      <c r="I60" s="24">
        <v>14.85</v>
      </c>
      <c r="J60" s="41">
        <v>14.7015</v>
      </c>
      <c r="K60" s="57">
        <v>30.509999999999998</v>
      </c>
      <c r="L60" s="57">
        <v>21.47</v>
      </c>
      <c r="M60" s="57">
        <v>20.339999999999996</v>
      </c>
      <c r="N60" s="57">
        <v>23.729999999999997</v>
      </c>
      <c r="O60" s="57">
        <v>16.95</v>
      </c>
      <c r="P60" s="57">
        <v>16.780499999999996</v>
      </c>
      <c r="Q60" s="57">
        <v>16.612695</v>
      </c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1:28" s="17" customFormat="1" ht="16.5" customHeight="1">
      <c r="A61" s="9">
        <v>54</v>
      </c>
      <c r="B61" s="61" t="s">
        <v>162</v>
      </c>
      <c r="C61" s="18" t="s">
        <v>163</v>
      </c>
      <c r="D61" s="24">
        <v>7</v>
      </c>
      <c r="E61" s="24">
        <v>8</v>
      </c>
      <c r="F61" s="24">
        <v>7</v>
      </c>
      <c r="G61" s="24">
        <v>7</v>
      </c>
      <c r="H61" s="24">
        <v>4</v>
      </c>
      <c r="I61" s="24">
        <v>3.96</v>
      </c>
      <c r="J61" s="41">
        <v>3.9204</v>
      </c>
      <c r="K61" s="57">
        <v>7.909999999999999</v>
      </c>
      <c r="L61" s="57">
        <v>9.04</v>
      </c>
      <c r="M61" s="57">
        <v>7.909999999999999</v>
      </c>
      <c r="N61" s="57">
        <v>7.909999999999999</v>
      </c>
      <c r="O61" s="57">
        <v>4.52</v>
      </c>
      <c r="P61" s="57">
        <v>4.474799999999999</v>
      </c>
      <c r="Q61" s="57">
        <v>4.430052</v>
      </c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1:28" s="17" customFormat="1" ht="16.5" customHeight="1">
      <c r="A62" s="9">
        <v>55</v>
      </c>
      <c r="B62" s="61" t="s">
        <v>82</v>
      </c>
      <c r="C62" s="18" t="s">
        <v>83</v>
      </c>
      <c r="D62" s="24">
        <v>2</v>
      </c>
      <c r="E62" s="24">
        <v>1</v>
      </c>
      <c r="F62" s="24">
        <v>2</v>
      </c>
      <c r="G62" s="24">
        <v>2</v>
      </c>
      <c r="H62" s="24">
        <v>2</v>
      </c>
      <c r="I62" s="24">
        <v>1.98</v>
      </c>
      <c r="J62" s="41">
        <v>1.9602</v>
      </c>
      <c r="K62" s="57">
        <v>2.26</v>
      </c>
      <c r="L62" s="57">
        <v>1.13</v>
      </c>
      <c r="M62" s="57">
        <v>2.26</v>
      </c>
      <c r="N62" s="57">
        <v>2.26</v>
      </c>
      <c r="O62" s="57">
        <v>2.26</v>
      </c>
      <c r="P62" s="57">
        <v>2.2373999999999996</v>
      </c>
      <c r="Q62" s="57">
        <v>2.215026</v>
      </c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1:28" s="17" customFormat="1" ht="16.5" customHeight="1">
      <c r="A63" s="9">
        <v>56</v>
      </c>
      <c r="B63" s="83" t="s">
        <v>58</v>
      </c>
      <c r="C63" s="18" t="s">
        <v>44</v>
      </c>
      <c r="D63" s="24">
        <v>25</v>
      </c>
      <c r="E63" s="24">
        <v>25</v>
      </c>
      <c r="F63" s="24">
        <v>30</v>
      </c>
      <c r="G63" s="24">
        <v>22</v>
      </c>
      <c r="H63" s="24">
        <v>22</v>
      </c>
      <c r="I63" s="24">
        <v>21.78</v>
      </c>
      <c r="J63" s="41">
        <v>21.5622</v>
      </c>
      <c r="K63" s="57">
        <v>28.249999999999996</v>
      </c>
      <c r="L63" s="57">
        <v>28.249999999999996</v>
      </c>
      <c r="M63" s="57">
        <v>33.9</v>
      </c>
      <c r="N63" s="57">
        <v>24.86</v>
      </c>
      <c r="O63" s="57">
        <v>24.86</v>
      </c>
      <c r="P63" s="57">
        <v>24.6114</v>
      </c>
      <c r="Q63" s="57">
        <v>24.365285999999998</v>
      </c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1:28" s="17" customFormat="1" ht="16.5" customHeight="1">
      <c r="A64" s="9">
        <v>57</v>
      </c>
      <c r="B64" s="61" t="s">
        <v>59</v>
      </c>
      <c r="C64" s="18" t="s">
        <v>77</v>
      </c>
      <c r="D64" s="24">
        <v>124</v>
      </c>
      <c r="E64" s="24">
        <v>113</v>
      </c>
      <c r="F64" s="24">
        <v>110</v>
      </c>
      <c r="G64" s="24">
        <v>103</v>
      </c>
      <c r="H64" s="24">
        <v>114</v>
      </c>
      <c r="I64" s="24">
        <v>112.86</v>
      </c>
      <c r="J64" s="41">
        <v>111.7314</v>
      </c>
      <c r="K64" s="57">
        <v>140.11999999999998</v>
      </c>
      <c r="L64" s="57">
        <v>127.68999999999998</v>
      </c>
      <c r="M64" s="57">
        <v>124.29999999999998</v>
      </c>
      <c r="N64" s="57">
        <v>116.38999999999999</v>
      </c>
      <c r="O64" s="57">
        <v>128.82</v>
      </c>
      <c r="P64" s="57">
        <v>127.53179999999999</v>
      </c>
      <c r="Q64" s="57">
        <v>126.25648199999998</v>
      </c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1:28" s="25" customFormat="1" ht="16.5" customHeight="1">
      <c r="A65" s="9">
        <v>58</v>
      </c>
      <c r="B65" s="62" t="s">
        <v>211</v>
      </c>
      <c r="C65" s="11" t="s">
        <v>210</v>
      </c>
      <c r="D65" s="24">
        <v>9</v>
      </c>
      <c r="E65" s="24">
        <v>15</v>
      </c>
      <c r="F65" s="24">
        <v>11</v>
      </c>
      <c r="G65" s="24">
        <v>13</v>
      </c>
      <c r="H65" s="24">
        <v>14</v>
      </c>
      <c r="I65" s="24">
        <v>13.86</v>
      </c>
      <c r="J65" s="41">
        <v>13.7214</v>
      </c>
      <c r="K65" s="57">
        <v>10.169999999999998</v>
      </c>
      <c r="L65" s="57">
        <v>16.95</v>
      </c>
      <c r="M65" s="57">
        <v>12.43</v>
      </c>
      <c r="N65" s="57">
        <v>14.689999999999998</v>
      </c>
      <c r="O65" s="57">
        <v>15.819999999999999</v>
      </c>
      <c r="P65" s="39">
        <v>15.661799999999998</v>
      </c>
      <c r="Q65" s="39">
        <v>15.505181999999998</v>
      </c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s="25" customFormat="1" ht="16.5" customHeight="1">
      <c r="A66" s="9">
        <v>59</v>
      </c>
      <c r="B66" s="62" t="s">
        <v>60</v>
      </c>
      <c r="C66" s="11" t="s">
        <v>43</v>
      </c>
      <c r="D66" s="24">
        <v>4</v>
      </c>
      <c r="E66" s="24">
        <v>4</v>
      </c>
      <c r="F66" s="24">
        <v>1</v>
      </c>
      <c r="G66" s="24">
        <v>1</v>
      </c>
      <c r="H66" s="24">
        <v>2</v>
      </c>
      <c r="I66" s="24">
        <v>1.98</v>
      </c>
      <c r="J66" s="41">
        <v>1.9602</v>
      </c>
      <c r="K66" s="57">
        <v>4.52</v>
      </c>
      <c r="L66" s="57">
        <v>4.52</v>
      </c>
      <c r="M66" s="57">
        <v>1.13</v>
      </c>
      <c r="N66" s="57">
        <v>1.13</v>
      </c>
      <c r="O66" s="57">
        <v>2.26</v>
      </c>
      <c r="P66" s="39">
        <v>2.2373999999999996</v>
      </c>
      <c r="Q66" s="39">
        <v>2.215026</v>
      </c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s="25" customFormat="1" ht="16.5" customHeight="1">
      <c r="A67" s="9">
        <v>60</v>
      </c>
      <c r="B67" s="62" t="s">
        <v>61</v>
      </c>
      <c r="C67" s="11" t="s">
        <v>45</v>
      </c>
      <c r="D67" s="24">
        <v>282</v>
      </c>
      <c r="E67" s="24">
        <v>216</v>
      </c>
      <c r="F67" s="24">
        <v>209</v>
      </c>
      <c r="G67" s="24">
        <v>207</v>
      </c>
      <c r="H67" s="24">
        <v>212</v>
      </c>
      <c r="I67" s="24">
        <v>209.88</v>
      </c>
      <c r="J67" s="41">
        <v>207.78119999999998</v>
      </c>
      <c r="K67" s="57">
        <v>318.65999999999997</v>
      </c>
      <c r="L67" s="57">
        <v>244.07999999999998</v>
      </c>
      <c r="M67" s="57">
        <v>236.17</v>
      </c>
      <c r="N67" s="57">
        <v>233.90999999999997</v>
      </c>
      <c r="O67" s="57">
        <v>239.55999999999997</v>
      </c>
      <c r="P67" s="39">
        <v>237.16439999999997</v>
      </c>
      <c r="Q67" s="39">
        <v>234.79275599999997</v>
      </c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s="25" customFormat="1" ht="17.25" customHeight="1">
      <c r="A68" s="9">
        <v>61</v>
      </c>
      <c r="B68" s="62" t="s">
        <v>105</v>
      </c>
      <c r="C68" s="31" t="s">
        <v>106</v>
      </c>
      <c r="D68" s="24">
        <v>4</v>
      </c>
      <c r="E68" s="24">
        <v>2</v>
      </c>
      <c r="F68" s="24">
        <v>1</v>
      </c>
      <c r="G68" s="24">
        <v>1</v>
      </c>
      <c r="H68" s="24">
        <v>1</v>
      </c>
      <c r="I68" s="24">
        <v>0.99</v>
      </c>
      <c r="J68" s="41">
        <v>0.9801</v>
      </c>
      <c r="K68" s="57">
        <v>6.44</v>
      </c>
      <c r="L68" s="57">
        <v>3.22</v>
      </c>
      <c r="M68" s="57">
        <v>1.61</v>
      </c>
      <c r="N68" s="57">
        <v>1.61</v>
      </c>
      <c r="O68" s="57">
        <v>1.61</v>
      </c>
      <c r="P68" s="39">
        <v>1.5939</v>
      </c>
      <c r="Q68" s="39">
        <v>1.577961</v>
      </c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191" s="25" customFormat="1" ht="17.25" customHeight="1">
      <c r="A69" s="9">
        <v>62</v>
      </c>
      <c r="B69" s="61" t="s">
        <v>96</v>
      </c>
      <c r="C69" s="18" t="s">
        <v>29</v>
      </c>
      <c r="D69" s="24">
        <v>65</v>
      </c>
      <c r="E69" s="24">
        <v>52</v>
      </c>
      <c r="F69" s="24">
        <v>31</v>
      </c>
      <c r="G69" s="24">
        <v>31</v>
      </c>
      <c r="H69" s="24">
        <v>27</v>
      </c>
      <c r="I69" s="24">
        <v>26.73</v>
      </c>
      <c r="J69" s="41">
        <v>26.4627</v>
      </c>
      <c r="K69" s="57">
        <v>104.65</v>
      </c>
      <c r="L69" s="57">
        <v>83.72</v>
      </c>
      <c r="M69" s="57">
        <v>49.910000000000004</v>
      </c>
      <c r="N69" s="57">
        <v>49.910000000000004</v>
      </c>
      <c r="O69" s="57">
        <v>43.470000000000006</v>
      </c>
      <c r="P69" s="39">
        <v>43.03530000000001</v>
      </c>
      <c r="Q69" s="39">
        <v>42.604947</v>
      </c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</row>
    <row r="70" spans="1:28" s="25" customFormat="1" ht="16.5" customHeight="1">
      <c r="A70" s="9">
        <v>63</v>
      </c>
      <c r="B70" s="62" t="s">
        <v>228</v>
      </c>
      <c r="C70" s="11" t="s">
        <v>31</v>
      </c>
      <c r="D70" s="24">
        <v>4</v>
      </c>
      <c r="E70" s="24">
        <v>7</v>
      </c>
      <c r="F70" s="24">
        <v>4</v>
      </c>
      <c r="G70" s="24">
        <v>4</v>
      </c>
      <c r="H70" s="24">
        <v>5</v>
      </c>
      <c r="I70" s="24">
        <v>4.95</v>
      </c>
      <c r="J70" s="41">
        <v>4.9005</v>
      </c>
      <c r="K70" s="57">
        <v>6.44</v>
      </c>
      <c r="L70" s="57">
        <v>11.270000000000001</v>
      </c>
      <c r="M70" s="57">
        <v>6.44</v>
      </c>
      <c r="N70" s="57">
        <v>6.44</v>
      </c>
      <c r="O70" s="57">
        <v>8.05</v>
      </c>
      <c r="P70" s="39">
        <v>7.969500000000001</v>
      </c>
      <c r="Q70" s="39">
        <v>7.889805000000001</v>
      </c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191" s="17" customFormat="1" ht="17.25" customHeight="1">
      <c r="A71" s="9">
        <v>64</v>
      </c>
      <c r="B71" s="62" t="s">
        <v>116</v>
      </c>
      <c r="C71" s="11" t="s">
        <v>117</v>
      </c>
      <c r="D71" s="24">
        <v>9</v>
      </c>
      <c r="E71" s="24">
        <v>6</v>
      </c>
      <c r="F71" s="24">
        <v>11</v>
      </c>
      <c r="G71" s="24">
        <v>8</v>
      </c>
      <c r="H71" s="24">
        <v>6</v>
      </c>
      <c r="I71" s="24">
        <v>5.9399999999999995</v>
      </c>
      <c r="J71" s="41">
        <v>5.880599999999999</v>
      </c>
      <c r="K71" s="57">
        <v>14.49</v>
      </c>
      <c r="L71" s="57">
        <v>9.66</v>
      </c>
      <c r="M71" s="57">
        <v>17.71</v>
      </c>
      <c r="N71" s="57">
        <v>12.88</v>
      </c>
      <c r="O71" s="57">
        <v>9.66</v>
      </c>
      <c r="P71" s="39">
        <v>9.5634</v>
      </c>
      <c r="Q71" s="39">
        <v>9.467766</v>
      </c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</row>
    <row r="72" spans="1:28" s="17" customFormat="1" ht="16.5" customHeight="1">
      <c r="A72" s="9">
        <v>65</v>
      </c>
      <c r="B72" s="61" t="s">
        <v>132</v>
      </c>
      <c r="C72" s="18" t="s">
        <v>22</v>
      </c>
      <c r="D72" s="24">
        <v>3</v>
      </c>
      <c r="E72" s="24">
        <v>1</v>
      </c>
      <c r="F72" s="24">
        <v>3</v>
      </c>
      <c r="G72" s="24">
        <v>1</v>
      </c>
      <c r="H72" s="24">
        <v>1</v>
      </c>
      <c r="I72" s="24">
        <v>0.99</v>
      </c>
      <c r="J72" s="41">
        <v>0.9801</v>
      </c>
      <c r="K72" s="57">
        <v>4.83</v>
      </c>
      <c r="L72" s="57">
        <v>1.61</v>
      </c>
      <c r="M72" s="57">
        <v>4.83</v>
      </c>
      <c r="N72" s="57">
        <v>1.61</v>
      </c>
      <c r="O72" s="57">
        <v>1.61</v>
      </c>
      <c r="P72" s="39">
        <v>1.5939</v>
      </c>
      <c r="Q72" s="39">
        <v>1.577961</v>
      </c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1:51" s="17" customFormat="1" ht="9.75" customHeight="1">
      <c r="A73" s="21"/>
      <c r="B73" s="65"/>
      <c r="C73" s="34"/>
      <c r="D73" s="20"/>
      <c r="E73" s="20"/>
      <c r="F73" s="20"/>
      <c r="G73" s="20"/>
      <c r="H73" s="20"/>
      <c r="I73" s="20"/>
      <c r="J73" s="20"/>
      <c r="K73" s="35"/>
      <c r="L73" s="35"/>
      <c r="M73" s="35"/>
      <c r="N73" s="35"/>
      <c r="O73" s="35"/>
      <c r="P73" s="35"/>
      <c r="Q73" s="35"/>
      <c r="R73" s="23"/>
      <c r="S73" s="23"/>
      <c r="T73" s="26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</row>
    <row r="74" spans="1:51" s="17" customFormat="1" ht="24" customHeight="1">
      <c r="A74" s="90" t="s">
        <v>298</v>
      </c>
      <c r="B74" s="90"/>
      <c r="C74" s="90"/>
      <c r="D74" s="37">
        <f>SUM(D8:D72)</f>
        <v>1507</v>
      </c>
      <c r="E74" s="37">
        <f aca="true" t="shared" si="0" ref="E74:J74">SUM(E8:E72)</f>
        <v>1281</v>
      </c>
      <c r="F74" s="37">
        <f t="shared" si="0"/>
        <v>1214</v>
      </c>
      <c r="G74" s="37">
        <f t="shared" si="0"/>
        <v>1132</v>
      </c>
      <c r="H74" s="37">
        <f t="shared" si="0"/>
        <v>1143</v>
      </c>
      <c r="I74" s="37">
        <f t="shared" si="0"/>
        <v>1131.5700000000004</v>
      </c>
      <c r="J74" s="37">
        <f t="shared" si="0"/>
        <v>1120.2542999999996</v>
      </c>
      <c r="K74" s="84">
        <f>SUM(K8:K72)</f>
        <v>3057.0899999999992</v>
      </c>
      <c r="L74" s="37">
        <f aca="true" t="shared" si="1" ref="L74:Q74">SUM(L8:L72)</f>
        <v>2702.9699999999975</v>
      </c>
      <c r="M74" s="37">
        <f t="shared" si="1"/>
        <v>2557.5099999999984</v>
      </c>
      <c r="N74" s="37">
        <f t="shared" si="1"/>
        <v>2355.1699999999987</v>
      </c>
      <c r="O74" s="37">
        <f t="shared" si="1"/>
        <v>2379.4299999999985</v>
      </c>
      <c r="P74" s="37">
        <f t="shared" si="1"/>
        <v>2355.635699999998</v>
      </c>
      <c r="Q74" s="37">
        <f t="shared" si="1"/>
        <v>2332.079343</v>
      </c>
      <c r="R74" s="23"/>
      <c r="S74" s="23"/>
      <c r="T74" s="26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</row>
    <row r="75" spans="1:51" s="17" customFormat="1" ht="13.5" customHeight="1">
      <c r="A75" s="21"/>
      <c r="B75" s="65"/>
      <c r="C75" s="34"/>
      <c r="D75" s="20"/>
      <c r="E75" s="20"/>
      <c r="F75" s="20"/>
      <c r="G75" s="20"/>
      <c r="H75" s="20"/>
      <c r="I75" s="20"/>
      <c r="J75" s="20"/>
      <c r="K75" s="35"/>
      <c r="L75" s="35"/>
      <c r="M75" s="35"/>
      <c r="N75" s="35"/>
      <c r="O75" s="35"/>
      <c r="P75" s="35"/>
      <c r="Q75" s="35"/>
      <c r="R75" s="23"/>
      <c r="S75" s="23"/>
      <c r="T75" s="26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</row>
    <row r="76" spans="1:191" s="6" customFormat="1" ht="30" customHeight="1">
      <c r="A76" s="91" t="s">
        <v>10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13"/>
      <c r="S76" s="13"/>
      <c r="T76" s="4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</row>
    <row r="77" spans="1:28" s="17" customFormat="1" ht="16.5" customHeight="1">
      <c r="A77" s="9">
        <v>1</v>
      </c>
      <c r="B77" s="61" t="s">
        <v>230</v>
      </c>
      <c r="C77" s="11" t="s">
        <v>193</v>
      </c>
      <c r="D77" s="24">
        <v>67</v>
      </c>
      <c r="E77" s="24">
        <v>67</v>
      </c>
      <c r="F77" s="24">
        <v>67</v>
      </c>
      <c r="G77" s="24">
        <v>67</v>
      </c>
      <c r="H77" s="24">
        <v>67</v>
      </c>
      <c r="I77" s="24">
        <v>66.33</v>
      </c>
      <c r="J77" s="41">
        <v>65.66669999999999</v>
      </c>
      <c r="K77" s="46">
        <v>353.09</v>
      </c>
      <c r="L77" s="46">
        <v>353.09</v>
      </c>
      <c r="M77" s="46">
        <v>353.09</v>
      </c>
      <c r="N77" s="46">
        <v>353.09</v>
      </c>
      <c r="O77" s="46">
        <v>353.09</v>
      </c>
      <c r="P77" s="28">
        <v>349.55909999999994</v>
      </c>
      <c r="Q77" s="28">
        <v>346.06350899999995</v>
      </c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:28" s="17" customFormat="1" ht="16.5" customHeight="1">
      <c r="A78" s="9">
        <v>2</v>
      </c>
      <c r="B78" s="61" t="s">
        <v>229</v>
      </c>
      <c r="C78" s="11" t="s">
        <v>129</v>
      </c>
      <c r="D78" s="24">
        <v>1</v>
      </c>
      <c r="E78" s="24">
        <v>1</v>
      </c>
      <c r="F78" s="24">
        <v>2</v>
      </c>
      <c r="G78" s="24">
        <v>1</v>
      </c>
      <c r="H78" s="24">
        <v>1</v>
      </c>
      <c r="I78" s="24">
        <v>0.99</v>
      </c>
      <c r="J78" s="41">
        <v>0.9801</v>
      </c>
      <c r="K78" s="46">
        <v>5.27</v>
      </c>
      <c r="L78" s="46">
        <v>5.27</v>
      </c>
      <c r="M78" s="46">
        <v>10.54</v>
      </c>
      <c r="N78" s="46">
        <v>5.27</v>
      </c>
      <c r="O78" s="46">
        <v>5.27</v>
      </c>
      <c r="P78" s="28">
        <v>5.2173</v>
      </c>
      <c r="Q78" s="28">
        <v>5.165126999999999</v>
      </c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:28" s="17" customFormat="1" ht="27" customHeight="1">
      <c r="A79" s="9">
        <v>3</v>
      </c>
      <c r="B79" s="61" t="s">
        <v>231</v>
      </c>
      <c r="C79" s="11" t="s">
        <v>100</v>
      </c>
      <c r="D79" s="24">
        <v>1</v>
      </c>
      <c r="E79" s="24" t="s">
        <v>0</v>
      </c>
      <c r="F79" s="24" t="s">
        <v>0</v>
      </c>
      <c r="G79" s="24">
        <v>1</v>
      </c>
      <c r="H79" s="24" t="s">
        <v>0</v>
      </c>
      <c r="I79" s="24" t="s">
        <v>0</v>
      </c>
      <c r="J79" s="81" t="s">
        <v>0</v>
      </c>
      <c r="K79" s="86">
        <v>5.27</v>
      </c>
      <c r="L79" s="81" t="s">
        <v>0</v>
      </c>
      <c r="M79" s="81" t="s">
        <v>0</v>
      </c>
      <c r="N79" s="46">
        <v>5.27</v>
      </c>
      <c r="O79" s="81" t="s">
        <v>0</v>
      </c>
      <c r="P79" s="24" t="s">
        <v>0</v>
      </c>
      <c r="Q79" s="24" t="s">
        <v>0</v>
      </c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1:191" s="17" customFormat="1" ht="30" customHeight="1">
      <c r="A80" s="9">
        <v>4</v>
      </c>
      <c r="B80" s="61" t="s">
        <v>232</v>
      </c>
      <c r="C80" s="11" t="s">
        <v>140</v>
      </c>
      <c r="D80" s="24">
        <v>38</v>
      </c>
      <c r="E80" s="24">
        <v>37</v>
      </c>
      <c r="F80" s="24">
        <v>37</v>
      </c>
      <c r="G80" s="24">
        <v>38</v>
      </c>
      <c r="H80" s="24">
        <v>37</v>
      </c>
      <c r="I80" s="24">
        <v>36.63</v>
      </c>
      <c r="J80" s="41">
        <v>36.2637</v>
      </c>
      <c r="K80" s="46">
        <v>200.26</v>
      </c>
      <c r="L80" s="46">
        <v>194.98999999999998</v>
      </c>
      <c r="M80" s="46">
        <v>194.98999999999998</v>
      </c>
      <c r="N80" s="46">
        <v>200.26</v>
      </c>
      <c r="O80" s="46">
        <v>194.98999999999998</v>
      </c>
      <c r="P80" s="28">
        <v>193.0401</v>
      </c>
      <c r="Q80" s="28">
        <v>191.10969899999998</v>
      </c>
      <c r="R80" s="44">
        <f>K80*1.28</f>
        <v>256.3328</v>
      </c>
      <c r="S80" s="44">
        <f>L80*1.28</f>
        <v>249.58719999999997</v>
      </c>
      <c r="T80" s="26"/>
      <c r="U80" s="26"/>
      <c r="V80" s="26"/>
      <c r="W80" s="26"/>
      <c r="X80" s="26"/>
      <c r="Y80" s="26"/>
      <c r="Z80" s="26"/>
      <c r="AA80" s="26"/>
      <c r="AB80" s="26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</row>
    <row r="81" spans="1:28" s="17" customFormat="1" ht="27" customHeight="1">
      <c r="A81" s="9">
        <v>5</v>
      </c>
      <c r="B81" s="61" t="s">
        <v>233</v>
      </c>
      <c r="C81" s="11" t="s">
        <v>124</v>
      </c>
      <c r="D81" s="24">
        <v>12</v>
      </c>
      <c r="E81" s="24">
        <v>4</v>
      </c>
      <c r="F81" s="24">
        <v>7</v>
      </c>
      <c r="G81" s="24">
        <v>3</v>
      </c>
      <c r="H81" s="24">
        <v>1</v>
      </c>
      <c r="I81" s="24">
        <v>0.99</v>
      </c>
      <c r="J81" s="41">
        <v>0.9801</v>
      </c>
      <c r="K81" s="46">
        <v>63.239999999999995</v>
      </c>
      <c r="L81" s="46">
        <v>21.08</v>
      </c>
      <c r="M81" s="46">
        <v>36.89</v>
      </c>
      <c r="N81" s="46">
        <v>15.809999999999999</v>
      </c>
      <c r="O81" s="46">
        <v>5.27</v>
      </c>
      <c r="P81" s="28">
        <v>5.2173</v>
      </c>
      <c r="Q81" s="28">
        <v>5.165126999999999</v>
      </c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:191" s="17" customFormat="1" ht="15.75" customHeight="1">
      <c r="A82" s="9">
        <v>6</v>
      </c>
      <c r="B82" s="61" t="s">
        <v>234</v>
      </c>
      <c r="C82" s="11" t="s">
        <v>205</v>
      </c>
      <c r="D82" s="24">
        <v>3</v>
      </c>
      <c r="E82" s="24">
        <v>3</v>
      </c>
      <c r="F82" s="24">
        <v>3</v>
      </c>
      <c r="G82" s="24">
        <v>2</v>
      </c>
      <c r="H82" s="24">
        <v>2</v>
      </c>
      <c r="I82" s="24">
        <v>1.98</v>
      </c>
      <c r="J82" s="41">
        <v>1.9602</v>
      </c>
      <c r="K82" s="57">
        <v>4.800000000000001</v>
      </c>
      <c r="L82" s="57">
        <v>4.800000000000001</v>
      </c>
      <c r="M82" s="57">
        <v>4.800000000000001</v>
      </c>
      <c r="N82" s="57">
        <v>3.2</v>
      </c>
      <c r="O82" s="57">
        <v>3.2</v>
      </c>
      <c r="P82" s="39">
        <v>3.168</v>
      </c>
      <c r="Q82" s="39">
        <v>3.13632</v>
      </c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</row>
    <row r="83" spans="1:28" s="17" customFormat="1" ht="15.75" customHeight="1">
      <c r="A83" s="9">
        <v>7</v>
      </c>
      <c r="B83" s="61" t="s">
        <v>235</v>
      </c>
      <c r="C83" s="11" t="s">
        <v>24</v>
      </c>
      <c r="D83" s="24">
        <v>2</v>
      </c>
      <c r="E83" s="24">
        <v>2</v>
      </c>
      <c r="F83" s="24" t="s">
        <v>0</v>
      </c>
      <c r="G83" s="24" t="s">
        <v>0</v>
      </c>
      <c r="H83" s="24" t="s">
        <v>0</v>
      </c>
      <c r="I83" s="24" t="s">
        <v>0</v>
      </c>
      <c r="J83" s="81" t="s">
        <v>0</v>
      </c>
      <c r="K83" s="88">
        <v>3.2</v>
      </c>
      <c r="L83" s="57">
        <v>3.2</v>
      </c>
      <c r="M83" s="81" t="s">
        <v>0</v>
      </c>
      <c r="N83" s="81" t="s">
        <v>0</v>
      </c>
      <c r="O83" s="81" t="s">
        <v>0</v>
      </c>
      <c r="P83" s="24" t="s">
        <v>0</v>
      </c>
      <c r="Q83" s="24" t="s">
        <v>0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:28" s="17" customFormat="1" ht="17.25" customHeight="1">
      <c r="A84" s="9">
        <v>8</v>
      </c>
      <c r="B84" s="61" t="s">
        <v>206</v>
      </c>
      <c r="C84" s="11" t="s">
        <v>207</v>
      </c>
      <c r="D84" s="24">
        <v>5</v>
      </c>
      <c r="E84" s="24">
        <v>5</v>
      </c>
      <c r="F84" s="24">
        <v>2</v>
      </c>
      <c r="G84" s="24">
        <v>2</v>
      </c>
      <c r="H84" s="24">
        <v>2</v>
      </c>
      <c r="I84" s="24">
        <v>1.98</v>
      </c>
      <c r="J84" s="41">
        <v>1.9602</v>
      </c>
      <c r="K84" s="57">
        <v>8</v>
      </c>
      <c r="L84" s="57">
        <v>8</v>
      </c>
      <c r="M84" s="57">
        <v>3.2</v>
      </c>
      <c r="N84" s="57">
        <v>3.2</v>
      </c>
      <c r="O84" s="57">
        <v>3.2</v>
      </c>
      <c r="P84" s="39">
        <v>3.168</v>
      </c>
      <c r="Q84" s="39">
        <v>3.13632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:28" s="17" customFormat="1" ht="17.25" customHeight="1">
      <c r="A85" s="9">
        <v>9</v>
      </c>
      <c r="B85" s="61" t="s">
        <v>236</v>
      </c>
      <c r="C85" s="11" t="s">
        <v>108</v>
      </c>
      <c r="D85" s="24">
        <v>2</v>
      </c>
      <c r="E85" s="24">
        <v>2</v>
      </c>
      <c r="F85" s="24">
        <v>4</v>
      </c>
      <c r="G85" s="24">
        <v>2</v>
      </c>
      <c r="H85" s="24">
        <v>2</v>
      </c>
      <c r="I85" s="24">
        <v>1.98</v>
      </c>
      <c r="J85" s="41">
        <v>1.9602</v>
      </c>
      <c r="K85" s="57">
        <v>3.2</v>
      </c>
      <c r="L85" s="57">
        <v>3.2</v>
      </c>
      <c r="M85" s="57">
        <v>6.4</v>
      </c>
      <c r="N85" s="57">
        <v>3.2</v>
      </c>
      <c r="O85" s="57">
        <v>3.2</v>
      </c>
      <c r="P85" s="39">
        <v>3.168</v>
      </c>
      <c r="Q85" s="39">
        <v>3.13632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:191" s="25" customFormat="1" ht="17.25" customHeight="1">
      <c r="A86" s="9">
        <v>10</v>
      </c>
      <c r="B86" s="61" t="s">
        <v>237</v>
      </c>
      <c r="C86" s="11" t="s">
        <v>14</v>
      </c>
      <c r="D86" s="24">
        <v>2</v>
      </c>
      <c r="E86" s="24">
        <v>2</v>
      </c>
      <c r="F86" s="24" t="s">
        <v>0</v>
      </c>
      <c r="G86" s="24" t="s">
        <v>0</v>
      </c>
      <c r="H86" s="24" t="s">
        <v>0</v>
      </c>
      <c r="I86" s="24" t="s">
        <v>0</v>
      </c>
      <c r="J86" s="81" t="s">
        <v>0</v>
      </c>
      <c r="K86" s="88">
        <v>3.2</v>
      </c>
      <c r="L86" s="57">
        <v>3.2</v>
      </c>
      <c r="M86" s="81" t="s">
        <v>0</v>
      </c>
      <c r="N86" s="81" t="s">
        <v>0</v>
      </c>
      <c r="O86" s="81" t="s">
        <v>0</v>
      </c>
      <c r="P86" s="24" t="s">
        <v>0</v>
      </c>
      <c r="Q86" s="24" t="s">
        <v>0</v>
      </c>
      <c r="R86" s="89"/>
      <c r="S86" s="85"/>
      <c r="T86" s="27"/>
      <c r="U86" s="27"/>
      <c r="V86" s="27"/>
      <c r="W86" s="27"/>
      <c r="X86" s="27"/>
      <c r="Y86" s="27"/>
      <c r="Z86" s="27"/>
      <c r="AA86" s="27"/>
      <c r="AB86" s="2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</row>
    <row r="87" spans="1:28" s="17" customFormat="1" ht="30" customHeight="1">
      <c r="A87" s="9">
        <v>11</v>
      </c>
      <c r="B87" s="61" t="s">
        <v>238</v>
      </c>
      <c r="C87" s="11" t="s">
        <v>115</v>
      </c>
      <c r="D87" s="24">
        <v>4</v>
      </c>
      <c r="E87" s="24">
        <v>3</v>
      </c>
      <c r="F87" s="24">
        <v>7</v>
      </c>
      <c r="G87" s="24">
        <v>1</v>
      </c>
      <c r="H87" s="24">
        <v>5</v>
      </c>
      <c r="I87" s="24">
        <v>4.95</v>
      </c>
      <c r="J87" s="41">
        <v>4.9005</v>
      </c>
      <c r="K87" s="46">
        <v>5.4</v>
      </c>
      <c r="L87" s="46">
        <v>4.050000000000001</v>
      </c>
      <c r="M87" s="46">
        <v>9.450000000000001</v>
      </c>
      <c r="N87" s="46">
        <v>1.35</v>
      </c>
      <c r="O87" s="46">
        <v>6.75</v>
      </c>
      <c r="P87" s="28">
        <v>6.682500000000001</v>
      </c>
      <c r="Q87" s="28">
        <v>6.615675</v>
      </c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:191" s="25" customFormat="1" ht="17.25" customHeight="1">
      <c r="A88" s="9">
        <v>12</v>
      </c>
      <c r="B88" s="61" t="s">
        <v>239</v>
      </c>
      <c r="C88" s="11" t="s">
        <v>111</v>
      </c>
      <c r="D88" s="24">
        <v>2</v>
      </c>
      <c r="E88" s="24">
        <v>2</v>
      </c>
      <c r="F88" s="24">
        <v>1</v>
      </c>
      <c r="G88" s="24" t="s">
        <v>0</v>
      </c>
      <c r="H88" s="24" t="s">
        <v>0</v>
      </c>
      <c r="I88" s="24" t="s">
        <v>0</v>
      </c>
      <c r="J88" s="41" t="s">
        <v>0</v>
      </c>
      <c r="K88" s="46">
        <v>2.7</v>
      </c>
      <c r="L88" s="46">
        <v>2.7</v>
      </c>
      <c r="M88" s="46">
        <v>1.35</v>
      </c>
      <c r="N88" s="81" t="s">
        <v>0</v>
      </c>
      <c r="O88" s="81" t="s">
        <v>0</v>
      </c>
      <c r="P88" s="24" t="s">
        <v>0</v>
      </c>
      <c r="Q88" s="24" t="s">
        <v>0</v>
      </c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</row>
    <row r="89" spans="1:28" s="17" customFormat="1" ht="27.75" customHeight="1">
      <c r="A89" s="9">
        <v>13</v>
      </c>
      <c r="B89" s="61" t="s">
        <v>241</v>
      </c>
      <c r="C89" s="11" t="s">
        <v>148</v>
      </c>
      <c r="D89" s="24">
        <v>2</v>
      </c>
      <c r="E89" s="24">
        <v>1</v>
      </c>
      <c r="F89" s="24">
        <v>2</v>
      </c>
      <c r="G89" s="24">
        <v>2</v>
      </c>
      <c r="H89" s="24">
        <v>1</v>
      </c>
      <c r="I89" s="24">
        <v>0.99</v>
      </c>
      <c r="J89" s="41">
        <v>0.9801</v>
      </c>
      <c r="K89" s="46">
        <v>2.7</v>
      </c>
      <c r="L89" s="46">
        <v>1.35</v>
      </c>
      <c r="M89" s="46">
        <v>2.7</v>
      </c>
      <c r="N89" s="46">
        <v>2.7</v>
      </c>
      <c r="O89" s="46">
        <v>1.35</v>
      </c>
      <c r="P89" s="28">
        <v>1.3365</v>
      </c>
      <c r="Q89" s="28">
        <v>1.323135</v>
      </c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:28" s="17" customFormat="1" ht="17.25" customHeight="1">
      <c r="A90" s="9">
        <v>14</v>
      </c>
      <c r="B90" s="61" t="s">
        <v>240</v>
      </c>
      <c r="C90" s="18" t="s">
        <v>42</v>
      </c>
      <c r="D90" s="24">
        <v>1</v>
      </c>
      <c r="E90" s="24" t="s">
        <v>0</v>
      </c>
      <c r="F90" s="24" t="s">
        <v>0</v>
      </c>
      <c r="G90" s="24" t="s">
        <v>0</v>
      </c>
      <c r="H90" s="24" t="s">
        <v>0</v>
      </c>
      <c r="I90" s="24" t="s">
        <v>0</v>
      </c>
      <c r="J90" s="41" t="s">
        <v>0</v>
      </c>
      <c r="K90" s="46">
        <v>1.35</v>
      </c>
      <c r="L90" s="81" t="s">
        <v>0</v>
      </c>
      <c r="M90" s="81" t="s">
        <v>0</v>
      </c>
      <c r="N90" s="81" t="s">
        <v>0</v>
      </c>
      <c r="O90" s="81" t="s">
        <v>0</v>
      </c>
      <c r="P90" s="24" t="s">
        <v>0</v>
      </c>
      <c r="Q90" s="24" t="s">
        <v>0</v>
      </c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:28" s="17" customFormat="1" ht="30" customHeight="1">
      <c r="A91" s="9">
        <v>15</v>
      </c>
      <c r="B91" s="61" t="s">
        <v>242</v>
      </c>
      <c r="C91" s="11" t="s">
        <v>33</v>
      </c>
      <c r="D91" s="24">
        <v>3</v>
      </c>
      <c r="E91" s="24" t="s">
        <v>0</v>
      </c>
      <c r="F91" s="24" t="s">
        <v>0</v>
      </c>
      <c r="G91" s="24">
        <v>1</v>
      </c>
      <c r="H91" s="24" t="s">
        <v>0</v>
      </c>
      <c r="I91" s="24" t="s">
        <v>0</v>
      </c>
      <c r="J91" s="41" t="s">
        <v>0</v>
      </c>
      <c r="K91" s="46">
        <v>4.050000000000001</v>
      </c>
      <c r="L91" s="81" t="s">
        <v>0</v>
      </c>
      <c r="M91" s="81" t="s">
        <v>0</v>
      </c>
      <c r="N91" s="46">
        <v>1.35</v>
      </c>
      <c r="O91" s="81" t="s">
        <v>0</v>
      </c>
      <c r="P91" s="24" t="s">
        <v>0</v>
      </c>
      <c r="Q91" s="24" t="s">
        <v>0</v>
      </c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:28" s="17" customFormat="1" ht="29.25" customHeight="1">
      <c r="A92" s="9">
        <v>16</v>
      </c>
      <c r="B92" s="66" t="s">
        <v>243</v>
      </c>
      <c r="C92" s="11" t="s">
        <v>141</v>
      </c>
      <c r="D92" s="24">
        <v>3</v>
      </c>
      <c r="E92" s="24">
        <v>2</v>
      </c>
      <c r="F92" s="24">
        <v>1</v>
      </c>
      <c r="G92" s="24">
        <v>1</v>
      </c>
      <c r="H92" s="24">
        <v>1</v>
      </c>
      <c r="I92" s="24">
        <v>0.99</v>
      </c>
      <c r="J92" s="41">
        <v>0.9801</v>
      </c>
      <c r="K92" s="46">
        <v>4.050000000000001</v>
      </c>
      <c r="L92" s="46">
        <v>2.7</v>
      </c>
      <c r="M92" s="46">
        <v>1.35</v>
      </c>
      <c r="N92" s="46">
        <v>1.35</v>
      </c>
      <c r="O92" s="46">
        <v>1.35</v>
      </c>
      <c r="P92" s="28">
        <v>1.3365</v>
      </c>
      <c r="Q92" s="28">
        <v>1.323135</v>
      </c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:28" s="17" customFormat="1" ht="17.25" customHeight="1">
      <c r="A93" s="9">
        <v>17</v>
      </c>
      <c r="B93" s="61" t="s">
        <v>244</v>
      </c>
      <c r="C93" s="11" t="s">
        <v>190</v>
      </c>
      <c r="D93" s="24">
        <v>5</v>
      </c>
      <c r="E93" s="24">
        <v>3</v>
      </c>
      <c r="F93" s="24">
        <v>7</v>
      </c>
      <c r="G93" s="24">
        <v>3</v>
      </c>
      <c r="H93" s="24">
        <v>1</v>
      </c>
      <c r="I93" s="24">
        <v>0.99</v>
      </c>
      <c r="J93" s="41">
        <v>0.9801</v>
      </c>
      <c r="K93" s="46">
        <v>6.75</v>
      </c>
      <c r="L93" s="46">
        <v>4.050000000000001</v>
      </c>
      <c r="M93" s="46">
        <v>9.450000000000001</v>
      </c>
      <c r="N93" s="46">
        <v>4.050000000000001</v>
      </c>
      <c r="O93" s="46">
        <v>1.35</v>
      </c>
      <c r="P93" s="28">
        <v>1.3365</v>
      </c>
      <c r="Q93" s="28">
        <v>1.323135</v>
      </c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:28" s="17" customFormat="1" ht="30.75" customHeight="1">
      <c r="A94" s="9">
        <v>18</v>
      </c>
      <c r="B94" s="61" t="s">
        <v>245</v>
      </c>
      <c r="C94" s="11" t="s">
        <v>204</v>
      </c>
      <c r="D94" s="24">
        <v>1</v>
      </c>
      <c r="E94" s="24">
        <v>2</v>
      </c>
      <c r="F94" s="24">
        <v>4</v>
      </c>
      <c r="G94" s="24">
        <v>2</v>
      </c>
      <c r="H94" s="24" t="s">
        <v>0</v>
      </c>
      <c r="I94" s="24" t="s">
        <v>0</v>
      </c>
      <c r="J94" s="41" t="s">
        <v>0</v>
      </c>
      <c r="K94" s="46">
        <v>1.35</v>
      </c>
      <c r="L94" s="46">
        <v>2.7</v>
      </c>
      <c r="M94" s="46">
        <v>5.4</v>
      </c>
      <c r="N94" s="46">
        <v>2.7</v>
      </c>
      <c r="O94" s="81" t="s">
        <v>0</v>
      </c>
      <c r="P94" s="24" t="s">
        <v>0</v>
      </c>
      <c r="Q94" s="24" t="s">
        <v>0</v>
      </c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:28" s="17" customFormat="1" ht="27.75" customHeight="1">
      <c r="A95" s="9">
        <v>19</v>
      </c>
      <c r="B95" s="61" t="s">
        <v>246</v>
      </c>
      <c r="C95" s="11" t="s">
        <v>198</v>
      </c>
      <c r="D95" s="24">
        <v>12</v>
      </c>
      <c r="E95" s="24">
        <v>9</v>
      </c>
      <c r="F95" s="24">
        <v>4</v>
      </c>
      <c r="G95" s="24">
        <v>5</v>
      </c>
      <c r="H95" s="24">
        <v>5</v>
      </c>
      <c r="I95" s="24">
        <v>4.95</v>
      </c>
      <c r="J95" s="41">
        <v>4.9005</v>
      </c>
      <c r="K95" s="46">
        <v>16.200000000000003</v>
      </c>
      <c r="L95" s="46">
        <v>12.15</v>
      </c>
      <c r="M95" s="46">
        <v>5.4</v>
      </c>
      <c r="N95" s="46">
        <v>6.75</v>
      </c>
      <c r="O95" s="46">
        <v>6.75</v>
      </c>
      <c r="P95" s="28">
        <v>6.682500000000001</v>
      </c>
      <c r="Q95" s="28">
        <v>6.615675</v>
      </c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:28" s="17" customFormat="1" ht="27" customHeight="1">
      <c r="A96" s="9">
        <v>20</v>
      </c>
      <c r="B96" s="61" t="s">
        <v>247</v>
      </c>
      <c r="C96" s="11" t="s">
        <v>38</v>
      </c>
      <c r="D96" s="24">
        <v>3</v>
      </c>
      <c r="E96" s="24">
        <v>2</v>
      </c>
      <c r="F96" s="24">
        <v>2</v>
      </c>
      <c r="G96" s="24">
        <v>2</v>
      </c>
      <c r="H96" s="24">
        <v>2</v>
      </c>
      <c r="I96" s="24">
        <v>1.98</v>
      </c>
      <c r="J96" s="41">
        <v>1.9602</v>
      </c>
      <c r="K96" s="46">
        <v>4.050000000000001</v>
      </c>
      <c r="L96" s="46">
        <v>2.7</v>
      </c>
      <c r="M96" s="46">
        <v>2.7</v>
      </c>
      <c r="N96" s="46">
        <v>2.7</v>
      </c>
      <c r="O96" s="46">
        <v>2.7</v>
      </c>
      <c r="P96" s="28">
        <v>2.673</v>
      </c>
      <c r="Q96" s="28">
        <v>2.64627</v>
      </c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:17" s="27" customFormat="1" ht="15.75" customHeight="1">
      <c r="A97" s="9">
        <v>21</v>
      </c>
      <c r="B97" s="61" t="s">
        <v>248</v>
      </c>
      <c r="C97" s="11" t="s">
        <v>20</v>
      </c>
      <c r="D97" s="24">
        <v>1</v>
      </c>
      <c r="E97" s="24" t="s">
        <v>0</v>
      </c>
      <c r="F97" s="24" t="s">
        <v>0</v>
      </c>
      <c r="G97" s="24" t="s">
        <v>0</v>
      </c>
      <c r="H97" s="24" t="s">
        <v>0</v>
      </c>
      <c r="I97" s="24" t="s">
        <v>0</v>
      </c>
      <c r="J97" s="81" t="s">
        <v>0</v>
      </c>
      <c r="K97" s="88">
        <v>1.61</v>
      </c>
      <c r="L97" s="81" t="s">
        <v>0</v>
      </c>
      <c r="M97" s="81" t="s">
        <v>0</v>
      </c>
      <c r="N97" s="81" t="s">
        <v>0</v>
      </c>
      <c r="O97" s="81" t="s">
        <v>0</v>
      </c>
      <c r="P97" s="24" t="s">
        <v>0</v>
      </c>
      <c r="Q97" s="24" t="s">
        <v>0</v>
      </c>
    </row>
    <row r="98" spans="1:28" s="17" customFormat="1" ht="30" customHeight="1">
      <c r="A98" s="9">
        <v>22</v>
      </c>
      <c r="B98" s="61" t="s">
        <v>249</v>
      </c>
      <c r="C98" s="11" t="s">
        <v>203</v>
      </c>
      <c r="D98" s="24">
        <v>3</v>
      </c>
      <c r="E98" s="24">
        <v>3</v>
      </c>
      <c r="F98" s="24">
        <v>2</v>
      </c>
      <c r="G98" s="24">
        <v>2</v>
      </c>
      <c r="H98" s="24">
        <v>4</v>
      </c>
      <c r="I98" s="24">
        <v>3.96</v>
      </c>
      <c r="J98" s="41">
        <v>3.9204</v>
      </c>
      <c r="K98" s="46">
        <v>4.83</v>
      </c>
      <c r="L98" s="46">
        <v>4.83</v>
      </c>
      <c r="M98" s="46">
        <v>3.22</v>
      </c>
      <c r="N98" s="46">
        <v>3.22</v>
      </c>
      <c r="O98" s="46">
        <v>6.44</v>
      </c>
      <c r="P98" s="28">
        <v>6.3756</v>
      </c>
      <c r="Q98" s="28">
        <v>6.311844</v>
      </c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:28" s="17" customFormat="1" ht="30" customHeight="1">
      <c r="A99" s="9">
        <v>23</v>
      </c>
      <c r="B99" s="61" t="s">
        <v>250</v>
      </c>
      <c r="C99" s="33" t="s">
        <v>167</v>
      </c>
      <c r="D99" s="24">
        <v>11</v>
      </c>
      <c r="E99" s="24">
        <v>9</v>
      </c>
      <c r="F99" s="24">
        <v>9</v>
      </c>
      <c r="G99" s="24">
        <v>12</v>
      </c>
      <c r="H99" s="24">
        <v>11</v>
      </c>
      <c r="I99" s="24">
        <v>10.89</v>
      </c>
      <c r="J99" s="41">
        <v>10.7811</v>
      </c>
      <c r="K99" s="46">
        <v>17.71</v>
      </c>
      <c r="L99" s="46">
        <v>14.49</v>
      </c>
      <c r="M99" s="46">
        <v>14.49</v>
      </c>
      <c r="N99" s="46">
        <v>19.32</v>
      </c>
      <c r="O99" s="46">
        <v>17.71</v>
      </c>
      <c r="P99" s="28">
        <v>17.5329</v>
      </c>
      <c r="Q99" s="28">
        <v>17.357571</v>
      </c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:28" s="17" customFormat="1" ht="30.75" customHeight="1">
      <c r="A100" s="9">
        <v>24</v>
      </c>
      <c r="B100" s="61" t="s">
        <v>251</v>
      </c>
      <c r="C100" s="11" t="s">
        <v>201</v>
      </c>
      <c r="D100" s="24">
        <v>26</v>
      </c>
      <c r="E100" s="24">
        <v>26</v>
      </c>
      <c r="F100" s="24">
        <v>26</v>
      </c>
      <c r="G100" s="24">
        <v>26</v>
      </c>
      <c r="H100" s="24">
        <v>26</v>
      </c>
      <c r="I100" s="24">
        <v>25.74</v>
      </c>
      <c r="J100" s="41">
        <v>25.482599999999998</v>
      </c>
      <c r="K100" s="46">
        <v>106.6</v>
      </c>
      <c r="L100" s="46">
        <v>106.6</v>
      </c>
      <c r="M100" s="46">
        <v>106.6</v>
      </c>
      <c r="N100" s="46">
        <v>106.6</v>
      </c>
      <c r="O100" s="46">
        <v>106.6</v>
      </c>
      <c r="P100" s="28">
        <v>105.53399999999998</v>
      </c>
      <c r="Q100" s="28">
        <v>104.47865999999998</v>
      </c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:28" s="17" customFormat="1" ht="29.25" customHeight="1">
      <c r="A101" s="9">
        <v>25</v>
      </c>
      <c r="B101" s="61" t="s">
        <v>252</v>
      </c>
      <c r="C101" s="11" t="s">
        <v>200</v>
      </c>
      <c r="D101" s="24">
        <v>1</v>
      </c>
      <c r="E101" s="24">
        <v>1</v>
      </c>
      <c r="F101" s="24">
        <v>1</v>
      </c>
      <c r="G101" s="24">
        <v>1</v>
      </c>
      <c r="H101" s="24">
        <v>1</v>
      </c>
      <c r="I101" s="24">
        <v>0.99</v>
      </c>
      <c r="J101" s="41">
        <v>0.9801</v>
      </c>
      <c r="K101" s="46">
        <v>4.1</v>
      </c>
      <c r="L101" s="46">
        <v>4.1</v>
      </c>
      <c r="M101" s="46">
        <v>4.1</v>
      </c>
      <c r="N101" s="46">
        <v>4.1</v>
      </c>
      <c r="O101" s="46">
        <v>4.1</v>
      </c>
      <c r="P101" s="28">
        <v>4.058999999999999</v>
      </c>
      <c r="Q101" s="28">
        <v>4.018409999999999</v>
      </c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:28" s="17" customFormat="1" ht="42" customHeight="1">
      <c r="A102" s="9">
        <v>26</v>
      </c>
      <c r="B102" s="61" t="s">
        <v>253</v>
      </c>
      <c r="C102" s="33" t="s">
        <v>136</v>
      </c>
      <c r="D102" s="24">
        <v>1</v>
      </c>
      <c r="E102" s="24">
        <v>1</v>
      </c>
      <c r="F102" s="24" t="s">
        <v>0</v>
      </c>
      <c r="G102" s="24" t="s">
        <v>0</v>
      </c>
      <c r="H102" s="24" t="s">
        <v>0</v>
      </c>
      <c r="I102" s="24" t="s">
        <v>0</v>
      </c>
      <c r="J102" s="41" t="s">
        <v>0</v>
      </c>
      <c r="K102" s="46">
        <v>4.1</v>
      </c>
      <c r="L102" s="46">
        <v>4.1</v>
      </c>
      <c r="M102" s="81" t="s">
        <v>0</v>
      </c>
      <c r="N102" s="81" t="s">
        <v>0</v>
      </c>
      <c r="O102" s="81" t="s">
        <v>0</v>
      </c>
      <c r="P102" s="24" t="s">
        <v>0</v>
      </c>
      <c r="Q102" s="24" t="s">
        <v>0</v>
      </c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:28" s="17" customFormat="1" ht="15.75" customHeight="1">
      <c r="A103" s="9">
        <v>27</v>
      </c>
      <c r="B103" s="61" t="s">
        <v>67</v>
      </c>
      <c r="C103" s="11" t="s">
        <v>68</v>
      </c>
      <c r="D103" s="24">
        <v>5</v>
      </c>
      <c r="E103" s="24">
        <v>5</v>
      </c>
      <c r="F103" s="24">
        <v>5</v>
      </c>
      <c r="G103" s="24" t="s">
        <v>0</v>
      </c>
      <c r="H103" s="24" t="s">
        <v>0</v>
      </c>
      <c r="I103" s="24" t="s">
        <v>0</v>
      </c>
      <c r="J103" s="41" t="s">
        <v>0</v>
      </c>
      <c r="K103" s="40">
        <v>8.05</v>
      </c>
      <c r="L103" s="40">
        <v>8.05</v>
      </c>
      <c r="M103" s="40">
        <v>8.05</v>
      </c>
      <c r="N103" s="81" t="s">
        <v>0</v>
      </c>
      <c r="O103" s="81" t="s">
        <v>0</v>
      </c>
      <c r="P103" s="24" t="s">
        <v>0</v>
      </c>
      <c r="Q103" s="24" t="s">
        <v>0</v>
      </c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 s="17" customFormat="1" ht="15.75" customHeight="1">
      <c r="A104" s="9">
        <v>28</v>
      </c>
      <c r="B104" s="61" t="s">
        <v>254</v>
      </c>
      <c r="C104" s="18" t="s">
        <v>12</v>
      </c>
      <c r="D104" s="24">
        <v>1</v>
      </c>
      <c r="E104" s="24" t="s">
        <v>0</v>
      </c>
      <c r="F104" s="24" t="s">
        <v>0</v>
      </c>
      <c r="G104" s="24" t="s">
        <v>0</v>
      </c>
      <c r="H104" s="24" t="s">
        <v>0</v>
      </c>
      <c r="I104" s="24" t="s">
        <v>0</v>
      </c>
      <c r="J104" s="41" t="s">
        <v>0</v>
      </c>
      <c r="K104" s="40">
        <v>1.61</v>
      </c>
      <c r="L104" s="81" t="s">
        <v>0</v>
      </c>
      <c r="M104" s="81" t="s">
        <v>0</v>
      </c>
      <c r="N104" s="81" t="s">
        <v>0</v>
      </c>
      <c r="O104" s="81" t="s">
        <v>0</v>
      </c>
      <c r="P104" s="24" t="s">
        <v>0</v>
      </c>
      <c r="Q104" s="24" t="s">
        <v>0</v>
      </c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 s="17" customFormat="1" ht="15.75" customHeight="1">
      <c r="A105" s="9">
        <v>29</v>
      </c>
      <c r="B105" s="61" t="s">
        <v>255</v>
      </c>
      <c r="C105" s="11" t="s">
        <v>213</v>
      </c>
      <c r="D105" s="24">
        <v>25</v>
      </c>
      <c r="E105" s="24">
        <v>25</v>
      </c>
      <c r="F105" s="24">
        <v>25</v>
      </c>
      <c r="G105" s="24">
        <v>25</v>
      </c>
      <c r="H105" s="24">
        <v>25</v>
      </c>
      <c r="I105" s="24">
        <v>24.75</v>
      </c>
      <c r="J105" s="41">
        <v>24.5025</v>
      </c>
      <c r="K105" s="40">
        <v>28.249999999999996</v>
      </c>
      <c r="L105" s="40">
        <v>28.249999999999996</v>
      </c>
      <c r="M105" s="40">
        <v>28.249999999999996</v>
      </c>
      <c r="N105" s="40">
        <v>28.249999999999996</v>
      </c>
      <c r="O105" s="40">
        <v>28.249999999999996</v>
      </c>
      <c r="P105" s="24">
        <v>27.967499999999998</v>
      </c>
      <c r="Q105" s="24">
        <v>27.687825</v>
      </c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:28" s="17" customFormat="1" ht="15.75" customHeight="1">
      <c r="A106" s="9">
        <v>30</v>
      </c>
      <c r="B106" s="61" t="s">
        <v>256</v>
      </c>
      <c r="C106" s="11" t="s">
        <v>53</v>
      </c>
      <c r="D106" s="24">
        <v>3</v>
      </c>
      <c r="E106" s="24" t="s">
        <v>0</v>
      </c>
      <c r="F106" s="24" t="s">
        <v>0</v>
      </c>
      <c r="G106" s="24">
        <v>1</v>
      </c>
      <c r="H106" s="24">
        <v>1</v>
      </c>
      <c r="I106" s="24">
        <v>0.99</v>
      </c>
      <c r="J106" s="41">
        <v>0.9801</v>
      </c>
      <c r="K106" s="40">
        <v>3.3899999999999997</v>
      </c>
      <c r="L106" s="81" t="s">
        <v>0</v>
      </c>
      <c r="M106" s="81" t="s">
        <v>0</v>
      </c>
      <c r="N106" s="40">
        <v>1.13</v>
      </c>
      <c r="O106" s="40">
        <v>1.13</v>
      </c>
      <c r="P106" s="24">
        <v>1.1186999999999998</v>
      </c>
      <c r="Q106" s="24">
        <v>1.107513</v>
      </c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:28" s="17" customFormat="1" ht="28.5" customHeight="1">
      <c r="A107" s="9">
        <v>31</v>
      </c>
      <c r="B107" s="62" t="s">
        <v>257</v>
      </c>
      <c r="C107" s="11" t="s">
        <v>47</v>
      </c>
      <c r="D107" s="24">
        <v>5</v>
      </c>
      <c r="E107" s="24">
        <v>1</v>
      </c>
      <c r="F107" s="24" t="s">
        <v>0</v>
      </c>
      <c r="G107" s="24" t="s">
        <v>0</v>
      </c>
      <c r="H107" s="24" t="s">
        <v>0</v>
      </c>
      <c r="I107" s="24" t="s">
        <v>0</v>
      </c>
      <c r="J107" s="41" t="s">
        <v>0</v>
      </c>
      <c r="K107" s="40">
        <v>5.6499999999999995</v>
      </c>
      <c r="L107" s="40">
        <v>1.13</v>
      </c>
      <c r="M107" s="81" t="s">
        <v>0</v>
      </c>
      <c r="N107" s="81" t="s">
        <v>0</v>
      </c>
      <c r="O107" s="81" t="s">
        <v>0</v>
      </c>
      <c r="P107" s="24" t="s">
        <v>0</v>
      </c>
      <c r="Q107" s="24" t="s">
        <v>0</v>
      </c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:28" s="17" customFormat="1" ht="15.75" customHeight="1">
      <c r="A108" s="9">
        <v>32</v>
      </c>
      <c r="B108" s="61" t="s">
        <v>64</v>
      </c>
      <c r="C108" s="18" t="s">
        <v>25</v>
      </c>
      <c r="D108" s="24">
        <v>8</v>
      </c>
      <c r="E108" s="24">
        <v>9</v>
      </c>
      <c r="F108" s="24">
        <v>5</v>
      </c>
      <c r="G108" s="24">
        <v>5</v>
      </c>
      <c r="H108" s="24">
        <v>8</v>
      </c>
      <c r="I108" s="24">
        <v>7.92</v>
      </c>
      <c r="J108" s="41">
        <v>7.8408</v>
      </c>
      <c r="K108" s="40">
        <v>9.04</v>
      </c>
      <c r="L108" s="40">
        <v>10.169999999999998</v>
      </c>
      <c r="M108" s="40">
        <v>5.6499999999999995</v>
      </c>
      <c r="N108" s="40">
        <v>5.6499999999999995</v>
      </c>
      <c r="O108" s="40">
        <v>9.04</v>
      </c>
      <c r="P108" s="24">
        <v>8.949599999999998</v>
      </c>
      <c r="Q108" s="24">
        <v>8.860104</v>
      </c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:28" s="25" customFormat="1" ht="27" customHeight="1">
      <c r="A109" s="9">
        <v>33</v>
      </c>
      <c r="B109" s="62" t="s">
        <v>258</v>
      </c>
      <c r="C109" s="11" t="s">
        <v>26</v>
      </c>
      <c r="D109" s="24">
        <v>20</v>
      </c>
      <c r="E109" s="24">
        <v>5</v>
      </c>
      <c r="F109" s="24">
        <v>8</v>
      </c>
      <c r="G109" s="24">
        <v>7</v>
      </c>
      <c r="H109" s="24">
        <v>9</v>
      </c>
      <c r="I109" s="24">
        <v>8.91</v>
      </c>
      <c r="J109" s="41">
        <v>8.8209</v>
      </c>
      <c r="K109" s="40">
        <v>22.599999999999998</v>
      </c>
      <c r="L109" s="40">
        <v>5.6499999999999995</v>
      </c>
      <c r="M109" s="40">
        <v>9.04</v>
      </c>
      <c r="N109" s="40">
        <v>7.909999999999999</v>
      </c>
      <c r="O109" s="40">
        <v>10.169999999999998</v>
      </c>
      <c r="P109" s="24">
        <v>10.068299999999999</v>
      </c>
      <c r="Q109" s="24">
        <v>9.967616999999999</v>
      </c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</row>
    <row r="110" spans="1:28" s="17" customFormat="1" ht="15" customHeight="1">
      <c r="A110" s="9">
        <v>34</v>
      </c>
      <c r="B110" s="64" t="s">
        <v>49</v>
      </c>
      <c r="C110" s="11" t="s">
        <v>50</v>
      </c>
      <c r="D110" s="24">
        <v>64</v>
      </c>
      <c r="E110" s="24">
        <v>26</v>
      </c>
      <c r="F110" s="24">
        <v>32</v>
      </c>
      <c r="G110" s="24">
        <v>24</v>
      </c>
      <c r="H110" s="24">
        <v>26</v>
      </c>
      <c r="I110" s="24">
        <v>25.74</v>
      </c>
      <c r="J110" s="41">
        <v>25.482599999999998</v>
      </c>
      <c r="K110" s="40">
        <v>72.32</v>
      </c>
      <c r="L110" s="40">
        <v>29.379999999999995</v>
      </c>
      <c r="M110" s="40">
        <v>36.16</v>
      </c>
      <c r="N110" s="40">
        <v>27.119999999999997</v>
      </c>
      <c r="O110" s="40">
        <v>29.379999999999995</v>
      </c>
      <c r="P110" s="24">
        <v>29.086199999999995</v>
      </c>
      <c r="Q110" s="24">
        <v>28.795337999999994</v>
      </c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:28" s="17" customFormat="1" ht="17.25" customHeight="1">
      <c r="A111" s="9">
        <v>35</v>
      </c>
      <c r="B111" s="61" t="s">
        <v>48</v>
      </c>
      <c r="C111" s="18" t="s">
        <v>36</v>
      </c>
      <c r="D111" s="24">
        <v>30</v>
      </c>
      <c r="E111" s="24">
        <v>28</v>
      </c>
      <c r="F111" s="24">
        <v>21</v>
      </c>
      <c r="G111" s="24">
        <v>23</v>
      </c>
      <c r="H111" s="24">
        <v>20</v>
      </c>
      <c r="I111" s="24">
        <v>19.8</v>
      </c>
      <c r="J111" s="41">
        <v>19.602</v>
      </c>
      <c r="K111" s="57">
        <v>48.300000000000004</v>
      </c>
      <c r="L111" s="57">
        <v>45.080000000000005</v>
      </c>
      <c r="M111" s="57">
        <v>33.81</v>
      </c>
      <c r="N111" s="57">
        <v>37.03</v>
      </c>
      <c r="O111" s="57">
        <v>32.2</v>
      </c>
      <c r="P111" s="39">
        <v>31.878000000000004</v>
      </c>
      <c r="Q111" s="39">
        <v>31.559220000000003</v>
      </c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1:28" s="17" customFormat="1" ht="17.25" customHeight="1">
      <c r="A112" s="9">
        <v>36</v>
      </c>
      <c r="B112" s="61" t="s">
        <v>191</v>
      </c>
      <c r="C112" s="18" t="s">
        <v>192</v>
      </c>
      <c r="D112" s="24">
        <v>11</v>
      </c>
      <c r="E112" s="24">
        <v>11</v>
      </c>
      <c r="F112" s="24">
        <v>11</v>
      </c>
      <c r="G112" s="24">
        <v>11</v>
      </c>
      <c r="H112" s="24">
        <v>11</v>
      </c>
      <c r="I112" s="24">
        <v>10.89</v>
      </c>
      <c r="J112" s="41">
        <v>10.7811</v>
      </c>
      <c r="K112" s="57">
        <v>17.71</v>
      </c>
      <c r="L112" s="57">
        <v>17.71</v>
      </c>
      <c r="M112" s="57">
        <v>17.71</v>
      </c>
      <c r="N112" s="57">
        <v>17.71</v>
      </c>
      <c r="O112" s="57">
        <v>17.71</v>
      </c>
      <c r="P112" s="39">
        <v>17.5329</v>
      </c>
      <c r="Q112" s="39">
        <v>17.357571</v>
      </c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1:28" s="17" customFormat="1" ht="17.25" customHeight="1">
      <c r="A113" s="9">
        <v>37</v>
      </c>
      <c r="B113" s="61" t="s">
        <v>84</v>
      </c>
      <c r="C113" s="18" t="s">
        <v>39</v>
      </c>
      <c r="D113" s="24">
        <v>5</v>
      </c>
      <c r="E113" s="24">
        <v>3</v>
      </c>
      <c r="F113" s="24">
        <v>4</v>
      </c>
      <c r="G113" s="24">
        <v>4</v>
      </c>
      <c r="H113" s="24">
        <v>5</v>
      </c>
      <c r="I113" s="24">
        <v>4.95</v>
      </c>
      <c r="J113" s="41">
        <v>4.9005</v>
      </c>
      <c r="K113" s="57">
        <v>8.05</v>
      </c>
      <c r="L113" s="57">
        <v>4.83</v>
      </c>
      <c r="M113" s="57">
        <v>6.44</v>
      </c>
      <c r="N113" s="57">
        <v>6.44</v>
      </c>
      <c r="O113" s="57">
        <v>8.05</v>
      </c>
      <c r="P113" s="39">
        <v>7.969500000000001</v>
      </c>
      <c r="Q113" s="39">
        <v>7.889805000000001</v>
      </c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1:28" s="17" customFormat="1" ht="17.25" customHeight="1">
      <c r="A114" s="9">
        <v>38</v>
      </c>
      <c r="B114" s="61" t="s">
        <v>259</v>
      </c>
      <c r="C114" s="18" t="s">
        <v>202</v>
      </c>
      <c r="D114" s="24">
        <v>5</v>
      </c>
      <c r="E114" s="24">
        <v>5</v>
      </c>
      <c r="F114" s="24">
        <v>5</v>
      </c>
      <c r="G114" s="24">
        <v>5</v>
      </c>
      <c r="H114" s="24">
        <v>5</v>
      </c>
      <c r="I114" s="24">
        <v>4.95</v>
      </c>
      <c r="J114" s="41">
        <v>4.9005</v>
      </c>
      <c r="K114" s="57">
        <v>8.05</v>
      </c>
      <c r="L114" s="57">
        <v>8.05</v>
      </c>
      <c r="M114" s="57">
        <v>8.05</v>
      </c>
      <c r="N114" s="57">
        <v>8.05</v>
      </c>
      <c r="O114" s="57">
        <v>8.05</v>
      </c>
      <c r="P114" s="39">
        <v>7.969500000000001</v>
      </c>
      <c r="Q114" s="39">
        <v>7.889805000000001</v>
      </c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1:28" s="17" customFormat="1" ht="30" customHeight="1">
      <c r="A115" s="9">
        <v>39</v>
      </c>
      <c r="B115" s="61" t="s">
        <v>260</v>
      </c>
      <c r="C115" s="11" t="s">
        <v>199</v>
      </c>
      <c r="D115" s="24">
        <v>18</v>
      </c>
      <c r="E115" s="24">
        <v>4</v>
      </c>
      <c r="F115" s="24">
        <v>2</v>
      </c>
      <c r="G115" s="24">
        <v>1</v>
      </c>
      <c r="H115" s="24">
        <v>1</v>
      </c>
      <c r="I115" s="24">
        <v>0.99</v>
      </c>
      <c r="J115" s="41">
        <v>0.9801</v>
      </c>
      <c r="K115" s="57">
        <v>28.98</v>
      </c>
      <c r="L115" s="57">
        <v>6.44</v>
      </c>
      <c r="M115" s="57">
        <v>3.22</v>
      </c>
      <c r="N115" s="57">
        <v>1.61</v>
      </c>
      <c r="O115" s="57">
        <v>1.61</v>
      </c>
      <c r="P115" s="39">
        <v>1.5939</v>
      </c>
      <c r="Q115" s="39">
        <v>1.577961</v>
      </c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1:28" s="17" customFormat="1" ht="17.25" customHeight="1">
      <c r="A116" s="9">
        <v>40</v>
      </c>
      <c r="B116" s="61" t="s">
        <v>261</v>
      </c>
      <c r="C116" s="11" t="s">
        <v>32</v>
      </c>
      <c r="D116" s="24">
        <v>29</v>
      </c>
      <c r="E116" s="24">
        <v>28</v>
      </c>
      <c r="F116" s="24">
        <v>29</v>
      </c>
      <c r="G116" s="24">
        <v>28</v>
      </c>
      <c r="H116" s="24">
        <v>27</v>
      </c>
      <c r="I116" s="24">
        <v>26.73</v>
      </c>
      <c r="J116" s="41">
        <v>26.4627</v>
      </c>
      <c r="K116" s="57">
        <v>46.690000000000005</v>
      </c>
      <c r="L116" s="57">
        <v>45.080000000000005</v>
      </c>
      <c r="M116" s="57">
        <v>46.690000000000005</v>
      </c>
      <c r="N116" s="57">
        <v>45.080000000000005</v>
      </c>
      <c r="O116" s="57">
        <v>43.470000000000006</v>
      </c>
      <c r="P116" s="39">
        <v>43.03530000000001</v>
      </c>
      <c r="Q116" s="39">
        <v>42.604947</v>
      </c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:17" s="27" customFormat="1" ht="19.5" customHeight="1">
      <c r="A117" s="9">
        <v>41</v>
      </c>
      <c r="B117" s="61" t="s">
        <v>262</v>
      </c>
      <c r="C117" s="11" t="s">
        <v>209</v>
      </c>
      <c r="D117" s="24">
        <v>95</v>
      </c>
      <c r="E117" s="24">
        <v>82</v>
      </c>
      <c r="F117" s="24">
        <v>99</v>
      </c>
      <c r="G117" s="24">
        <v>88</v>
      </c>
      <c r="H117" s="24">
        <v>102</v>
      </c>
      <c r="I117" s="24">
        <v>100.98</v>
      </c>
      <c r="J117" s="41">
        <v>99.9702</v>
      </c>
      <c r="K117" s="57">
        <v>152.95000000000002</v>
      </c>
      <c r="L117" s="57">
        <v>132.02</v>
      </c>
      <c r="M117" s="57">
        <v>159.39000000000001</v>
      </c>
      <c r="N117" s="57">
        <v>141.68</v>
      </c>
      <c r="O117" s="57">
        <v>164.22</v>
      </c>
      <c r="P117" s="39">
        <v>162.57780000000002</v>
      </c>
      <c r="Q117" s="39">
        <v>160.95202200000003</v>
      </c>
    </row>
    <row r="118" spans="1:28" s="25" customFormat="1" ht="18.75" customHeight="1">
      <c r="A118" s="9">
        <v>42</v>
      </c>
      <c r="B118" s="61" t="s">
        <v>263</v>
      </c>
      <c r="C118" s="11" t="s">
        <v>208</v>
      </c>
      <c r="D118" s="24">
        <v>76</v>
      </c>
      <c r="E118" s="24">
        <v>64</v>
      </c>
      <c r="F118" s="24">
        <v>57</v>
      </c>
      <c r="G118" s="24">
        <v>68</v>
      </c>
      <c r="H118" s="24">
        <v>63</v>
      </c>
      <c r="I118" s="24">
        <v>62.37</v>
      </c>
      <c r="J118" s="41">
        <v>61.7463</v>
      </c>
      <c r="K118" s="57">
        <v>122.36000000000001</v>
      </c>
      <c r="L118" s="57">
        <v>103.04</v>
      </c>
      <c r="M118" s="57">
        <v>91.77000000000001</v>
      </c>
      <c r="N118" s="57">
        <v>109.48</v>
      </c>
      <c r="O118" s="57">
        <v>101.43</v>
      </c>
      <c r="P118" s="39">
        <v>100.4157</v>
      </c>
      <c r="Q118" s="39">
        <v>99.41154300000001</v>
      </c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</row>
    <row r="119" spans="1:28" s="17" customFormat="1" ht="28.5" customHeight="1">
      <c r="A119" s="9">
        <v>43</v>
      </c>
      <c r="B119" s="61" t="s">
        <v>196</v>
      </c>
      <c r="C119" s="18" t="s">
        <v>197</v>
      </c>
      <c r="D119" s="24" t="s">
        <v>0</v>
      </c>
      <c r="E119" s="24" t="s">
        <v>0</v>
      </c>
      <c r="F119" s="24">
        <v>1</v>
      </c>
      <c r="G119" s="24" t="s">
        <v>0</v>
      </c>
      <c r="H119" s="24" t="s">
        <v>0</v>
      </c>
      <c r="I119" s="24" t="s">
        <v>0</v>
      </c>
      <c r="J119" s="41" t="s">
        <v>0</v>
      </c>
      <c r="K119" s="79" t="s">
        <v>0</v>
      </c>
      <c r="L119" s="81" t="s">
        <v>0</v>
      </c>
      <c r="M119" s="57">
        <v>1.61</v>
      </c>
      <c r="N119" s="81" t="s">
        <v>0</v>
      </c>
      <c r="O119" s="81" t="s">
        <v>0</v>
      </c>
      <c r="P119" s="24" t="s">
        <v>0</v>
      </c>
      <c r="Q119" s="24" t="s">
        <v>0</v>
      </c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1:28" s="17" customFormat="1" ht="15.75" customHeight="1">
      <c r="A120" s="9">
        <v>44</v>
      </c>
      <c r="B120" s="61" t="s">
        <v>264</v>
      </c>
      <c r="C120" s="18" t="s">
        <v>212</v>
      </c>
      <c r="D120" s="24">
        <v>27</v>
      </c>
      <c r="E120" s="24">
        <v>24</v>
      </c>
      <c r="F120" s="24">
        <v>23</v>
      </c>
      <c r="G120" s="24">
        <v>29</v>
      </c>
      <c r="H120" s="24">
        <v>29</v>
      </c>
      <c r="I120" s="24">
        <v>28.71</v>
      </c>
      <c r="J120" s="41">
        <v>28.422900000000002</v>
      </c>
      <c r="K120" s="57">
        <v>43.470000000000006</v>
      </c>
      <c r="L120" s="57">
        <v>38.64</v>
      </c>
      <c r="M120" s="57">
        <v>37.03</v>
      </c>
      <c r="N120" s="57">
        <v>46.690000000000005</v>
      </c>
      <c r="O120" s="57">
        <v>46.690000000000005</v>
      </c>
      <c r="P120" s="39">
        <v>46.2231</v>
      </c>
      <c r="Q120" s="39">
        <v>45.76086900000001</v>
      </c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1:51" s="17" customFormat="1" ht="8.25" customHeight="1">
      <c r="A121" s="21"/>
      <c r="B121" s="65"/>
      <c r="C121" s="34"/>
      <c r="D121" s="20"/>
      <c r="E121" s="20"/>
      <c r="F121" s="20"/>
      <c r="G121" s="20"/>
      <c r="H121" s="20"/>
      <c r="I121" s="20"/>
      <c r="J121" s="20"/>
      <c r="K121" s="35"/>
      <c r="L121" s="35"/>
      <c r="M121" s="35"/>
      <c r="N121" s="35"/>
      <c r="O121" s="35"/>
      <c r="P121" s="35"/>
      <c r="Q121" s="35"/>
      <c r="R121" s="23"/>
      <c r="S121" s="23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</row>
    <row r="122" spans="1:51" s="17" customFormat="1" ht="21" customHeight="1">
      <c r="A122" s="98" t="s">
        <v>299</v>
      </c>
      <c r="B122" s="99"/>
      <c r="C122" s="100"/>
      <c r="D122" s="37">
        <f>SUM(D77:D120)</f>
        <v>639</v>
      </c>
      <c r="E122" s="37">
        <f aca="true" t="shared" si="2" ref="E122:Q122">SUM(E77:E120)</f>
        <v>507</v>
      </c>
      <c r="F122" s="37">
        <f t="shared" si="2"/>
        <v>515</v>
      </c>
      <c r="G122" s="37">
        <f t="shared" si="2"/>
        <v>493</v>
      </c>
      <c r="H122" s="37">
        <f t="shared" si="2"/>
        <v>501</v>
      </c>
      <c r="I122" s="37">
        <f t="shared" si="2"/>
        <v>495.99</v>
      </c>
      <c r="J122" s="42">
        <f t="shared" si="2"/>
        <v>491.03009999999995</v>
      </c>
      <c r="K122" s="58">
        <f t="shared" si="2"/>
        <v>1464.55</v>
      </c>
      <c r="L122" s="37">
        <f t="shared" si="2"/>
        <v>1246.8700000000003</v>
      </c>
      <c r="M122" s="37">
        <f t="shared" si="2"/>
        <v>1268.9900000000002</v>
      </c>
      <c r="N122" s="37">
        <f t="shared" si="2"/>
        <v>1229.3200000000004</v>
      </c>
      <c r="O122" s="37">
        <f t="shared" si="2"/>
        <v>1224.7200000000003</v>
      </c>
      <c r="P122" s="37">
        <f t="shared" si="2"/>
        <v>1212.4728</v>
      </c>
      <c r="Q122" s="37">
        <f t="shared" si="2"/>
        <v>1200.3480719999995</v>
      </c>
      <c r="R122" s="23"/>
      <c r="S122" s="23"/>
      <c r="T122" s="26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</row>
    <row r="123" spans="1:20" s="27" customFormat="1" ht="9.75" customHeight="1">
      <c r="A123" s="55"/>
      <c r="B123" s="67"/>
      <c r="C123" s="36"/>
      <c r="D123" s="30"/>
      <c r="E123" s="30"/>
      <c r="F123" s="30"/>
      <c r="G123" s="30"/>
      <c r="H123" s="30"/>
      <c r="I123" s="30"/>
      <c r="J123" s="30"/>
      <c r="K123" s="44"/>
      <c r="L123" s="44"/>
      <c r="M123" s="44"/>
      <c r="N123" s="44"/>
      <c r="O123" s="44"/>
      <c r="P123" s="44"/>
      <c r="Q123" s="44"/>
      <c r="R123" s="21"/>
      <c r="S123" s="21"/>
      <c r="T123" s="26"/>
    </row>
    <row r="124" spans="1:191" s="6" customFormat="1" ht="30" customHeight="1">
      <c r="A124" s="91" t="s">
        <v>11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13"/>
      <c r="S124" s="13"/>
      <c r="T124" s="4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</row>
    <row r="125" spans="1:191" s="74" customFormat="1" ht="32.25" customHeight="1">
      <c r="A125" s="82">
        <v>1</v>
      </c>
      <c r="B125" s="61" t="s">
        <v>265</v>
      </c>
      <c r="C125" s="11" t="s">
        <v>184</v>
      </c>
      <c r="D125" s="24">
        <v>1</v>
      </c>
      <c r="E125" s="24" t="s">
        <v>0</v>
      </c>
      <c r="F125" s="24" t="s">
        <v>0</v>
      </c>
      <c r="G125" s="24" t="s">
        <v>0</v>
      </c>
      <c r="H125" s="24">
        <v>1</v>
      </c>
      <c r="I125" s="24">
        <v>0.99</v>
      </c>
      <c r="J125" s="41">
        <v>0.9801</v>
      </c>
      <c r="K125" s="46">
        <v>1.6</v>
      </c>
      <c r="L125" s="24" t="s">
        <v>0</v>
      </c>
      <c r="M125" s="24" t="s">
        <v>0</v>
      </c>
      <c r="N125" s="24" t="s">
        <v>0</v>
      </c>
      <c r="O125" s="46">
        <v>1.6</v>
      </c>
      <c r="P125" s="46">
        <v>1.584</v>
      </c>
      <c r="Q125" s="28">
        <v>1.56816</v>
      </c>
      <c r="R125" s="80"/>
      <c r="S125" s="80"/>
      <c r="T125" s="73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</row>
    <row r="126" spans="1:191" s="74" customFormat="1" ht="16.5" customHeight="1">
      <c r="A126" s="82">
        <v>2</v>
      </c>
      <c r="B126" s="61" t="s">
        <v>266</v>
      </c>
      <c r="C126" s="11" t="s">
        <v>73</v>
      </c>
      <c r="D126" s="24">
        <v>1</v>
      </c>
      <c r="E126" s="24">
        <v>1</v>
      </c>
      <c r="F126" s="24">
        <v>3</v>
      </c>
      <c r="G126" s="24">
        <v>2</v>
      </c>
      <c r="H126" s="24" t="s">
        <v>0</v>
      </c>
      <c r="I126" s="24" t="s">
        <v>0</v>
      </c>
      <c r="J126" s="41" t="s">
        <v>0</v>
      </c>
      <c r="K126" s="46">
        <v>5.27</v>
      </c>
      <c r="L126" s="46">
        <v>5.27</v>
      </c>
      <c r="M126" s="46">
        <v>15.809999999999999</v>
      </c>
      <c r="N126" s="46">
        <v>10.54</v>
      </c>
      <c r="O126" s="24" t="s">
        <v>0</v>
      </c>
      <c r="P126" s="24" t="s">
        <v>0</v>
      </c>
      <c r="Q126" s="24" t="s">
        <v>0</v>
      </c>
      <c r="R126" s="80"/>
      <c r="S126" s="80"/>
      <c r="T126" s="73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</row>
    <row r="127" spans="1:191" s="74" customFormat="1" ht="16.5" customHeight="1">
      <c r="A127" s="82">
        <v>3</v>
      </c>
      <c r="B127" s="68" t="s">
        <v>279</v>
      </c>
      <c r="C127" s="76" t="s">
        <v>74</v>
      </c>
      <c r="D127" s="72">
        <v>6</v>
      </c>
      <c r="E127" s="72">
        <v>5</v>
      </c>
      <c r="F127" s="72">
        <v>8</v>
      </c>
      <c r="G127" s="72">
        <v>5</v>
      </c>
      <c r="H127" s="72">
        <v>4</v>
      </c>
      <c r="I127" s="24">
        <v>3.96</v>
      </c>
      <c r="J127" s="41">
        <v>3.9204</v>
      </c>
      <c r="K127" s="46">
        <v>8.100000000000001</v>
      </c>
      <c r="L127" s="46">
        <v>6.75</v>
      </c>
      <c r="M127" s="46">
        <v>10.8</v>
      </c>
      <c r="N127" s="46">
        <v>6.75</v>
      </c>
      <c r="O127" s="46">
        <v>5.4</v>
      </c>
      <c r="P127" s="46">
        <v>5.346</v>
      </c>
      <c r="Q127" s="28">
        <v>5.29254</v>
      </c>
      <c r="R127" s="80"/>
      <c r="S127" s="80"/>
      <c r="T127" s="73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</row>
    <row r="128" spans="1:191" s="74" customFormat="1" ht="16.5" customHeight="1">
      <c r="A128" s="82">
        <v>4</v>
      </c>
      <c r="B128" s="68" t="s">
        <v>280</v>
      </c>
      <c r="C128" s="75" t="s">
        <v>112</v>
      </c>
      <c r="D128" s="77">
        <v>4</v>
      </c>
      <c r="E128" s="77">
        <v>5</v>
      </c>
      <c r="F128" s="77">
        <v>4</v>
      </c>
      <c r="G128" s="77">
        <v>2</v>
      </c>
      <c r="H128" s="77">
        <v>1</v>
      </c>
      <c r="I128" s="24">
        <v>0.99</v>
      </c>
      <c r="J128" s="41">
        <v>0.9801</v>
      </c>
      <c r="K128" s="46">
        <v>5.4</v>
      </c>
      <c r="L128" s="46">
        <v>6.75</v>
      </c>
      <c r="M128" s="46">
        <v>5.4</v>
      </c>
      <c r="N128" s="46">
        <v>2.7</v>
      </c>
      <c r="O128" s="46">
        <v>1.35</v>
      </c>
      <c r="P128" s="46">
        <v>1.3365</v>
      </c>
      <c r="Q128" s="28">
        <v>1.323135</v>
      </c>
      <c r="R128" s="80"/>
      <c r="S128" s="80"/>
      <c r="T128" s="73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</row>
    <row r="129" spans="1:191" s="74" customFormat="1" ht="16.5" customHeight="1">
      <c r="A129" s="82">
        <v>5</v>
      </c>
      <c r="B129" s="61" t="s">
        <v>281</v>
      </c>
      <c r="C129" s="11" t="s">
        <v>185</v>
      </c>
      <c r="D129" s="24">
        <v>1</v>
      </c>
      <c r="E129" s="24" t="s">
        <v>0</v>
      </c>
      <c r="F129" s="24">
        <v>1</v>
      </c>
      <c r="G129" s="24" t="s">
        <v>0</v>
      </c>
      <c r="H129" s="24">
        <v>1</v>
      </c>
      <c r="I129" s="24">
        <v>0.99</v>
      </c>
      <c r="J129" s="41">
        <v>0.9801</v>
      </c>
      <c r="K129" s="46">
        <v>1.35</v>
      </c>
      <c r="L129" s="24" t="s">
        <v>0</v>
      </c>
      <c r="M129" s="46">
        <v>1.35</v>
      </c>
      <c r="N129" s="24" t="s">
        <v>0</v>
      </c>
      <c r="O129" s="46">
        <v>1.35</v>
      </c>
      <c r="P129" s="46">
        <v>1.3365</v>
      </c>
      <c r="Q129" s="28">
        <v>1.323135</v>
      </c>
      <c r="R129" s="80"/>
      <c r="S129" s="80"/>
      <c r="T129" s="73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</row>
    <row r="130" spans="1:191" s="74" customFormat="1" ht="16.5" customHeight="1">
      <c r="A130" s="82">
        <v>6</v>
      </c>
      <c r="B130" s="61" t="s">
        <v>282</v>
      </c>
      <c r="C130" s="11" t="s">
        <v>91</v>
      </c>
      <c r="D130" s="24">
        <v>3</v>
      </c>
      <c r="E130" s="24">
        <v>4</v>
      </c>
      <c r="F130" s="24">
        <v>3</v>
      </c>
      <c r="G130" s="24">
        <v>2</v>
      </c>
      <c r="H130" s="24">
        <v>2</v>
      </c>
      <c r="I130" s="24">
        <v>1.98</v>
      </c>
      <c r="J130" s="41">
        <v>1.9602</v>
      </c>
      <c r="K130" s="46">
        <v>4.050000000000001</v>
      </c>
      <c r="L130" s="46">
        <v>5.4</v>
      </c>
      <c r="M130" s="46">
        <v>4.050000000000001</v>
      </c>
      <c r="N130" s="46">
        <v>2.7</v>
      </c>
      <c r="O130" s="46">
        <v>2.7</v>
      </c>
      <c r="P130" s="46">
        <v>2.673</v>
      </c>
      <c r="Q130" s="28">
        <v>2.64627</v>
      </c>
      <c r="R130" s="80"/>
      <c r="S130" s="80"/>
      <c r="T130" s="73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</row>
    <row r="131" spans="1:191" s="74" customFormat="1" ht="16.5" customHeight="1">
      <c r="A131" s="82">
        <v>7</v>
      </c>
      <c r="B131" s="61" t="s">
        <v>283</v>
      </c>
      <c r="C131" s="11" t="s">
        <v>164</v>
      </c>
      <c r="D131" s="24">
        <v>2</v>
      </c>
      <c r="E131" s="24" t="s">
        <v>0</v>
      </c>
      <c r="F131" s="24" t="s">
        <v>0</v>
      </c>
      <c r="G131" s="24" t="s">
        <v>0</v>
      </c>
      <c r="H131" s="24" t="s">
        <v>0</v>
      </c>
      <c r="I131" s="24" t="s">
        <v>0</v>
      </c>
      <c r="J131" s="81" t="s">
        <v>0</v>
      </c>
      <c r="K131" s="86">
        <v>2.7</v>
      </c>
      <c r="L131" s="24" t="s">
        <v>0</v>
      </c>
      <c r="M131" s="24" t="s">
        <v>0</v>
      </c>
      <c r="N131" s="24" t="s">
        <v>0</v>
      </c>
      <c r="O131" s="24" t="s">
        <v>0</v>
      </c>
      <c r="P131" s="24" t="s">
        <v>0</v>
      </c>
      <c r="Q131" s="24" t="s">
        <v>0</v>
      </c>
      <c r="R131" s="80"/>
      <c r="S131" s="80"/>
      <c r="T131" s="73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</row>
    <row r="132" spans="1:191" s="74" customFormat="1" ht="27" customHeight="1">
      <c r="A132" s="82">
        <v>8</v>
      </c>
      <c r="B132" s="61" t="s">
        <v>284</v>
      </c>
      <c r="C132" s="11" t="s">
        <v>90</v>
      </c>
      <c r="D132" s="24">
        <v>4</v>
      </c>
      <c r="E132" s="24">
        <v>4</v>
      </c>
      <c r="F132" s="24">
        <v>3</v>
      </c>
      <c r="G132" s="24">
        <v>2</v>
      </c>
      <c r="H132" s="24">
        <v>3</v>
      </c>
      <c r="I132" s="24">
        <v>2.9699999999999998</v>
      </c>
      <c r="J132" s="41">
        <v>2.9402999999999997</v>
      </c>
      <c r="K132" s="46">
        <v>5.4</v>
      </c>
      <c r="L132" s="46">
        <v>5.4</v>
      </c>
      <c r="M132" s="46">
        <v>4.050000000000001</v>
      </c>
      <c r="N132" s="46">
        <v>2.7</v>
      </c>
      <c r="O132" s="46">
        <v>4.050000000000001</v>
      </c>
      <c r="P132" s="46">
        <v>4.0095</v>
      </c>
      <c r="Q132" s="28">
        <v>3.9694049999999996</v>
      </c>
      <c r="R132" s="80"/>
      <c r="S132" s="80"/>
      <c r="T132" s="73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</row>
    <row r="133" spans="1:191" s="74" customFormat="1" ht="16.5" customHeight="1">
      <c r="A133" s="82">
        <v>9</v>
      </c>
      <c r="B133" s="61" t="s">
        <v>285</v>
      </c>
      <c r="C133" s="11" t="s">
        <v>133</v>
      </c>
      <c r="D133" s="24" t="s">
        <v>0</v>
      </c>
      <c r="E133" s="24" t="s">
        <v>0</v>
      </c>
      <c r="F133" s="24">
        <v>1</v>
      </c>
      <c r="G133" s="24" t="s">
        <v>0</v>
      </c>
      <c r="H133" s="24" t="s">
        <v>0</v>
      </c>
      <c r="I133" s="24" t="s">
        <v>0</v>
      </c>
      <c r="J133" s="81" t="s">
        <v>0</v>
      </c>
      <c r="K133" s="87" t="s">
        <v>0</v>
      </c>
      <c r="L133" s="24" t="s">
        <v>0</v>
      </c>
      <c r="M133" s="46">
        <v>1.61</v>
      </c>
      <c r="N133" s="24" t="s">
        <v>0</v>
      </c>
      <c r="O133" s="24" t="s">
        <v>0</v>
      </c>
      <c r="P133" s="24" t="s">
        <v>0</v>
      </c>
      <c r="Q133" s="24" t="s">
        <v>0</v>
      </c>
      <c r="R133" s="80"/>
      <c r="S133" s="80"/>
      <c r="T133" s="73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</row>
    <row r="134" spans="1:191" s="74" customFormat="1" ht="16.5" customHeight="1">
      <c r="A134" s="82">
        <v>10</v>
      </c>
      <c r="B134" s="61" t="s">
        <v>286</v>
      </c>
      <c r="C134" s="11" t="s">
        <v>220</v>
      </c>
      <c r="D134" s="24" t="s">
        <v>0</v>
      </c>
      <c r="E134" s="24">
        <v>1</v>
      </c>
      <c r="F134" s="24">
        <v>1</v>
      </c>
      <c r="G134" s="24" t="s">
        <v>0</v>
      </c>
      <c r="H134" s="24">
        <v>4</v>
      </c>
      <c r="I134" s="24">
        <v>3.96</v>
      </c>
      <c r="J134" s="41">
        <v>3.9204</v>
      </c>
      <c r="K134" s="24" t="s">
        <v>0</v>
      </c>
      <c r="L134" s="46">
        <v>1.35</v>
      </c>
      <c r="M134" s="46">
        <v>1.35</v>
      </c>
      <c r="N134" s="24" t="s">
        <v>0</v>
      </c>
      <c r="O134" s="46">
        <v>5.4</v>
      </c>
      <c r="P134" s="46">
        <v>5.346</v>
      </c>
      <c r="Q134" s="28">
        <v>5.29254</v>
      </c>
      <c r="R134" s="80"/>
      <c r="S134" s="80"/>
      <c r="T134" s="73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</row>
    <row r="135" spans="1:191" s="74" customFormat="1" ht="16.5" customHeight="1">
      <c r="A135" s="82">
        <v>11</v>
      </c>
      <c r="B135" s="61" t="s">
        <v>267</v>
      </c>
      <c r="C135" s="11" t="s">
        <v>181</v>
      </c>
      <c r="D135" s="24">
        <v>1</v>
      </c>
      <c r="E135" s="24" t="s">
        <v>157</v>
      </c>
      <c r="F135" s="24" t="s">
        <v>157</v>
      </c>
      <c r="G135" s="24" t="s">
        <v>157</v>
      </c>
      <c r="H135" s="24" t="s">
        <v>157</v>
      </c>
      <c r="I135" s="24" t="s">
        <v>0</v>
      </c>
      <c r="J135" s="81" t="s">
        <v>0</v>
      </c>
      <c r="K135" s="86">
        <v>1.61</v>
      </c>
      <c r="L135" s="24" t="s">
        <v>0</v>
      </c>
      <c r="M135" s="24" t="s">
        <v>0</v>
      </c>
      <c r="N135" s="24" t="s">
        <v>0</v>
      </c>
      <c r="O135" s="24" t="s">
        <v>0</v>
      </c>
      <c r="P135" s="24" t="s">
        <v>0</v>
      </c>
      <c r="Q135" s="24" t="s">
        <v>0</v>
      </c>
      <c r="R135" s="80"/>
      <c r="S135" s="80"/>
      <c r="T135" s="73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</row>
    <row r="136" spans="1:191" s="74" customFormat="1" ht="16.5" customHeight="1">
      <c r="A136" s="82">
        <v>12</v>
      </c>
      <c r="B136" s="61" t="s">
        <v>268</v>
      </c>
      <c r="C136" s="11" t="s">
        <v>19</v>
      </c>
      <c r="D136" s="24">
        <v>9</v>
      </c>
      <c r="E136" s="24">
        <v>8</v>
      </c>
      <c r="F136" s="24">
        <v>8</v>
      </c>
      <c r="G136" s="24">
        <v>8</v>
      </c>
      <c r="H136" s="24">
        <v>6</v>
      </c>
      <c r="I136" s="24">
        <v>5.9399999999999995</v>
      </c>
      <c r="J136" s="41">
        <v>5.880599999999999</v>
      </c>
      <c r="K136" s="46">
        <v>10.169999999999998</v>
      </c>
      <c r="L136" s="46">
        <v>9.04</v>
      </c>
      <c r="M136" s="46">
        <v>9.04</v>
      </c>
      <c r="N136" s="46">
        <v>9.04</v>
      </c>
      <c r="O136" s="46">
        <v>6.779999999999999</v>
      </c>
      <c r="P136" s="46">
        <v>6.712199999999998</v>
      </c>
      <c r="Q136" s="28">
        <v>6.645077999999999</v>
      </c>
      <c r="R136" s="80"/>
      <c r="S136" s="80"/>
      <c r="T136" s="73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</row>
    <row r="137" spans="1:191" s="74" customFormat="1" ht="16.5" customHeight="1">
      <c r="A137" s="82">
        <v>13</v>
      </c>
      <c r="B137" s="61" t="s">
        <v>287</v>
      </c>
      <c r="C137" s="11" t="s">
        <v>52</v>
      </c>
      <c r="D137" s="24">
        <v>3</v>
      </c>
      <c r="E137" s="24">
        <v>2</v>
      </c>
      <c r="F137" s="24">
        <v>1</v>
      </c>
      <c r="G137" s="24">
        <v>1</v>
      </c>
      <c r="H137" s="24">
        <v>2</v>
      </c>
      <c r="I137" s="24">
        <v>1.98</v>
      </c>
      <c r="J137" s="41">
        <v>1.9602</v>
      </c>
      <c r="K137" s="46">
        <v>3.3899999999999997</v>
      </c>
      <c r="L137" s="46">
        <v>2.26</v>
      </c>
      <c r="M137" s="46">
        <v>1.13</v>
      </c>
      <c r="N137" s="46">
        <v>1.13</v>
      </c>
      <c r="O137" s="46">
        <v>2.26</v>
      </c>
      <c r="P137" s="46">
        <v>2.2373999999999996</v>
      </c>
      <c r="Q137" s="28">
        <v>2.215026</v>
      </c>
      <c r="R137" s="80"/>
      <c r="S137" s="80"/>
      <c r="T137" s="73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</row>
    <row r="138" spans="1:191" s="74" customFormat="1" ht="16.5" customHeight="1">
      <c r="A138" s="82">
        <v>14</v>
      </c>
      <c r="B138" s="61" t="s">
        <v>269</v>
      </c>
      <c r="C138" s="11" t="s">
        <v>51</v>
      </c>
      <c r="D138" s="24">
        <v>7</v>
      </c>
      <c r="E138" s="24">
        <v>5</v>
      </c>
      <c r="F138" s="24">
        <v>2</v>
      </c>
      <c r="G138" s="24">
        <v>3</v>
      </c>
      <c r="H138" s="24">
        <v>4</v>
      </c>
      <c r="I138" s="24">
        <v>3.96</v>
      </c>
      <c r="J138" s="41">
        <v>3.9204</v>
      </c>
      <c r="K138" s="46">
        <v>7.909999999999999</v>
      </c>
      <c r="L138" s="46">
        <v>5.6499999999999995</v>
      </c>
      <c r="M138" s="46">
        <v>2.26</v>
      </c>
      <c r="N138" s="46">
        <v>3.3899999999999997</v>
      </c>
      <c r="O138" s="46">
        <v>4.52</v>
      </c>
      <c r="P138" s="46">
        <v>4.474799999999999</v>
      </c>
      <c r="Q138" s="28">
        <v>4.430052</v>
      </c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</row>
    <row r="139" spans="1:191" s="17" customFormat="1" ht="18" customHeight="1">
      <c r="A139" s="82">
        <v>15</v>
      </c>
      <c r="B139" s="61" t="s">
        <v>270</v>
      </c>
      <c r="C139" s="11" t="s">
        <v>46</v>
      </c>
      <c r="D139" s="24">
        <v>17</v>
      </c>
      <c r="E139" s="24">
        <v>8</v>
      </c>
      <c r="F139" s="24">
        <v>9</v>
      </c>
      <c r="G139" s="24">
        <v>7</v>
      </c>
      <c r="H139" s="24">
        <v>11</v>
      </c>
      <c r="I139" s="24">
        <v>10.89</v>
      </c>
      <c r="J139" s="41">
        <v>10.7811</v>
      </c>
      <c r="K139" s="46">
        <v>19.209999999999997</v>
      </c>
      <c r="L139" s="46">
        <v>9.04</v>
      </c>
      <c r="M139" s="46">
        <v>10.169999999999998</v>
      </c>
      <c r="N139" s="46">
        <v>7.909999999999999</v>
      </c>
      <c r="O139" s="46">
        <v>12.43</v>
      </c>
      <c r="P139" s="46">
        <v>12.3057</v>
      </c>
      <c r="Q139" s="28">
        <v>12.182642999999999</v>
      </c>
      <c r="R139" s="80"/>
      <c r="S139" s="80"/>
      <c r="T139" s="73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</row>
    <row r="140" spans="1:28" s="17" customFormat="1" ht="15.75" customHeight="1">
      <c r="A140" s="82">
        <v>16</v>
      </c>
      <c r="B140" s="63" t="s">
        <v>271</v>
      </c>
      <c r="C140" s="33" t="s">
        <v>21</v>
      </c>
      <c r="D140" s="24">
        <v>6</v>
      </c>
      <c r="E140" s="24">
        <v>4</v>
      </c>
      <c r="F140" s="24">
        <v>2</v>
      </c>
      <c r="G140" s="24">
        <v>3</v>
      </c>
      <c r="H140" s="24">
        <v>4</v>
      </c>
      <c r="I140" s="24">
        <v>3.96</v>
      </c>
      <c r="J140" s="41">
        <v>3.9204</v>
      </c>
      <c r="K140" s="46">
        <v>9.66</v>
      </c>
      <c r="L140" s="46">
        <v>6.44</v>
      </c>
      <c r="M140" s="46">
        <v>3.22</v>
      </c>
      <c r="N140" s="46">
        <v>4.83</v>
      </c>
      <c r="O140" s="46">
        <v>6.44</v>
      </c>
      <c r="P140" s="46">
        <v>6.3756</v>
      </c>
      <c r="Q140" s="28">
        <v>6.311844</v>
      </c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:28" s="17" customFormat="1" ht="17.25" customHeight="1">
      <c r="A141" s="82">
        <v>17</v>
      </c>
      <c r="B141" s="61" t="s">
        <v>272</v>
      </c>
      <c r="C141" s="11" t="s">
        <v>54</v>
      </c>
      <c r="D141" s="24">
        <v>2</v>
      </c>
      <c r="E141" s="24">
        <v>1</v>
      </c>
      <c r="F141" s="24">
        <v>2</v>
      </c>
      <c r="G141" s="24">
        <v>2</v>
      </c>
      <c r="H141" s="24" t="s">
        <v>0</v>
      </c>
      <c r="I141" s="24" t="s">
        <v>0</v>
      </c>
      <c r="J141" s="81" t="s">
        <v>0</v>
      </c>
      <c r="K141" s="86">
        <v>3.22</v>
      </c>
      <c r="L141" s="46">
        <v>1.61</v>
      </c>
      <c r="M141" s="46">
        <v>3.22</v>
      </c>
      <c r="N141" s="46">
        <v>3.22</v>
      </c>
      <c r="O141" s="24" t="s">
        <v>0</v>
      </c>
      <c r="P141" s="24" t="s">
        <v>0</v>
      </c>
      <c r="Q141" s="24" t="s">
        <v>0</v>
      </c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:28" s="17" customFormat="1" ht="15" customHeight="1">
      <c r="A142" s="82">
        <v>18</v>
      </c>
      <c r="B142" s="61" t="s">
        <v>273</v>
      </c>
      <c r="C142" s="11" t="s">
        <v>23</v>
      </c>
      <c r="D142" s="24">
        <v>3</v>
      </c>
      <c r="E142" s="24">
        <v>3</v>
      </c>
      <c r="F142" s="24">
        <v>2</v>
      </c>
      <c r="G142" s="24">
        <v>2</v>
      </c>
      <c r="H142" s="24">
        <v>1</v>
      </c>
      <c r="I142" s="24">
        <v>0.99</v>
      </c>
      <c r="J142" s="41">
        <v>0.9801</v>
      </c>
      <c r="K142" s="46">
        <v>4.83</v>
      </c>
      <c r="L142" s="46">
        <v>4.83</v>
      </c>
      <c r="M142" s="46">
        <v>3.22</v>
      </c>
      <c r="N142" s="46">
        <v>3.22</v>
      </c>
      <c r="O142" s="46">
        <v>1.61</v>
      </c>
      <c r="P142" s="46">
        <v>1.5939</v>
      </c>
      <c r="Q142" s="28">
        <v>1.577961</v>
      </c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1:28" s="17" customFormat="1" ht="16.5" customHeight="1">
      <c r="A143" s="82">
        <v>19</v>
      </c>
      <c r="B143" s="61" t="s">
        <v>274</v>
      </c>
      <c r="C143" s="11" t="s">
        <v>107</v>
      </c>
      <c r="D143" s="24" t="s">
        <v>0</v>
      </c>
      <c r="E143" s="24" t="s">
        <v>0</v>
      </c>
      <c r="F143" s="24" t="s">
        <v>0</v>
      </c>
      <c r="G143" s="24">
        <v>1</v>
      </c>
      <c r="H143" s="24" t="s">
        <v>0</v>
      </c>
      <c r="I143" s="24" t="s">
        <v>0</v>
      </c>
      <c r="J143" s="41" t="s">
        <v>0</v>
      </c>
      <c r="K143" s="40" t="s">
        <v>0</v>
      </c>
      <c r="L143" s="24" t="s">
        <v>0</v>
      </c>
      <c r="M143" s="24" t="s">
        <v>0</v>
      </c>
      <c r="N143" s="46">
        <v>1.61</v>
      </c>
      <c r="O143" s="24" t="s">
        <v>0</v>
      </c>
      <c r="P143" s="24" t="s">
        <v>0</v>
      </c>
      <c r="Q143" s="24" t="s">
        <v>0</v>
      </c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1:191" s="74" customFormat="1" ht="28.5" customHeight="1">
      <c r="A144" s="82">
        <v>20</v>
      </c>
      <c r="B144" s="61" t="s">
        <v>275</v>
      </c>
      <c r="C144" s="11" t="s">
        <v>15</v>
      </c>
      <c r="D144" s="24">
        <v>6</v>
      </c>
      <c r="E144" s="24" t="s">
        <v>0</v>
      </c>
      <c r="F144" s="24" t="s">
        <v>0</v>
      </c>
      <c r="G144" s="24" t="s">
        <v>0</v>
      </c>
      <c r="H144" s="24" t="s">
        <v>0</v>
      </c>
      <c r="I144" s="24" t="s">
        <v>0</v>
      </c>
      <c r="J144" s="41" t="s">
        <v>0</v>
      </c>
      <c r="K144" s="46">
        <v>9.66</v>
      </c>
      <c r="L144" s="24" t="s">
        <v>0</v>
      </c>
      <c r="M144" s="24" t="s">
        <v>0</v>
      </c>
      <c r="N144" s="24" t="s">
        <v>0</v>
      </c>
      <c r="O144" s="24" t="s">
        <v>0</v>
      </c>
      <c r="P144" s="24" t="s">
        <v>0</v>
      </c>
      <c r="Q144" s="24" t="s">
        <v>0</v>
      </c>
      <c r="R144" s="80"/>
      <c r="S144" s="80"/>
      <c r="T144" s="73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</row>
    <row r="145" spans="1:28" s="17" customFormat="1" ht="30" customHeight="1">
      <c r="A145" s="82">
        <v>21</v>
      </c>
      <c r="B145" s="63" t="s">
        <v>288</v>
      </c>
      <c r="C145" s="33" t="s">
        <v>170</v>
      </c>
      <c r="D145" s="24" t="s">
        <v>0</v>
      </c>
      <c r="E145" s="24" t="s">
        <v>0</v>
      </c>
      <c r="F145" s="24">
        <v>1</v>
      </c>
      <c r="G145" s="24" t="s">
        <v>0</v>
      </c>
      <c r="H145" s="24">
        <v>1</v>
      </c>
      <c r="I145" s="24">
        <v>0.99</v>
      </c>
      <c r="J145" s="41">
        <v>0.9801</v>
      </c>
      <c r="K145" s="24" t="s">
        <v>0</v>
      </c>
      <c r="L145" s="24" t="s">
        <v>0</v>
      </c>
      <c r="M145" s="46">
        <v>1.13</v>
      </c>
      <c r="N145" s="24" t="s">
        <v>0</v>
      </c>
      <c r="O145" s="46">
        <v>1.13</v>
      </c>
      <c r="P145" s="46">
        <v>1.1186999999999998</v>
      </c>
      <c r="Q145" s="28">
        <v>1.107513</v>
      </c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1:28" s="17" customFormat="1" ht="17.25" customHeight="1">
      <c r="A146" s="82">
        <v>22</v>
      </c>
      <c r="B146" s="62" t="s">
        <v>276</v>
      </c>
      <c r="C146" s="11" t="s">
        <v>41</v>
      </c>
      <c r="D146" s="24" t="s">
        <v>0</v>
      </c>
      <c r="E146" s="24">
        <v>1</v>
      </c>
      <c r="F146" s="24" t="s">
        <v>0</v>
      </c>
      <c r="G146" s="24" t="s">
        <v>0</v>
      </c>
      <c r="H146" s="24" t="s">
        <v>0</v>
      </c>
      <c r="I146" s="24" t="s">
        <v>0</v>
      </c>
      <c r="J146" s="41" t="s">
        <v>0</v>
      </c>
      <c r="K146" s="40" t="s">
        <v>0</v>
      </c>
      <c r="L146" s="46">
        <v>1.61</v>
      </c>
      <c r="M146" s="24" t="s">
        <v>0</v>
      </c>
      <c r="N146" s="24" t="s">
        <v>0</v>
      </c>
      <c r="O146" s="24" t="s">
        <v>0</v>
      </c>
      <c r="P146" s="24" t="s">
        <v>0</v>
      </c>
      <c r="Q146" s="24" t="s">
        <v>0</v>
      </c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1:28" s="17" customFormat="1" ht="16.5" customHeight="1">
      <c r="A147" s="82">
        <v>23</v>
      </c>
      <c r="B147" s="61" t="s">
        <v>277</v>
      </c>
      <c r="C147" s="11" t="s">
        <v>37</v>
      </c>
      <c r="D147" s="24" t="s">
        <v>0</v>
      </c>
      <c r="E147" s="24" t="s">
        <v>0</v>
      </c>
      <c r="F147" s="24">
        <v>1</v>
      </c>
      <c r="G147" s="24" t="s">
        <v>0</v>
      </c>
      <c r="H147" s="24" t="s">
        <v>0</v>
      </c>
      <c r="I147" s="24" t="s">
        <v>0</v>
      </c>
      <c r="J147" s="41" t="s">
        <v>0</v>
      </c>
      <c r="K147" s="40" t="s">
        <v>0</v>
      </c>
      <c r="L147" s="24" t="s">
        <v>0</v>
      </c>
      <c r="M147" s="46">
        <v>1.61</v>
      </c>
      <c r="N147" s="24" t="s">
        <v>0</v>
      </c>
      <c r="O147" s="24" t="s">
        <v>0</v>
      </c>
      <c r="P147" s="24" t="s">
        <v>0</v>
      </c>
      <c r="Q147" s="24" t="s">
        <v>0</v>
      </c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1:28" s="17" customFormat="1" ht="16.5" customHeight="1">
      <c r="A148" s="82">
        <v>24</v>
      </c>
      <c r="B148" s="61" t="s">
        <v>278</v>
      </c>
      <c r="C148" s="32" t="s">
        <v>16</v>
      </c>
      <c r="D148" s="24">
        <v>8</v>
      </c>
      <c r="E148" s="24">
        <v>4</v>
      </c>
      <c r="F148" s="24">
        <v>2</v>
      </c>
      <c r="G148" s="24" t="s">
        <v>0</v>
      </c>
      <c r="H148" s="24">
        <v>2</v>
      </c>
      <c r="I148" s="24">
        <v>1.98</v>
      </c>
      <c r="J148" s="41">
        <v>1.9602</v>
      </c>
      <c r="K148" s="46">
        <v>12.88</v>
      </c>
      <c r="L148" s="46">
        <v>6.44</v>
      </c>
      <c r="M148" s="46">
        <v>3.22</v>
      </c>
      <c r="N148" s="24" t="s">
        <v>0</v>
      </c>
      <c r="O148" s="46">
        <v>3.22</v>
      </c>
      <c r="P148" s="46">
        <v>3.1878</v>
      </c>
      <c r="Q148" s="28">
        <v>3.155922</v>
      </c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1:191" s="74" customFormat="1" ht="16.5" customHeight="1">
      <c r="A149" s="82">
        <v>25</v>
      </c>
      <c r="B149" s="61" t="s">
        <v>160</v>
      </c>
      <c r="C149" s="11" t="s">
        <v>161</v>
      </c>
      <c r="D149" s="24">
        <v>1</v>
      </c>
      <c r="E149" s="24">
        <v>1</v>
      </c>
      <c r="F149" s="24" t="s">
        <v>157</v>
      </c>
      <c r="G149" s="24" t="s">
        <v>157</v>
      </c>
      <c r="H149" s="24" t="s">
        <v>157</v>
      </c>
      <c r="I149" s="24" t="s">
        <v>0</v>
      </c>
      <c r="J149" s="81" t="s">
        <v>0</v>
      </c>
      <c r="K149" s="86">
        <v>1.61</v>
      </c>
      <c r="L149" s="46">
        <v>1.61</v>
      </c>
      <c r="M149" s="24" t="s">
        <v>0</v>
      </c>
      <c r="N149" s="24" t="s">
        <v>0</v>
      </c>
      <c r="O149" s="24" t="s">
        <v>0</v>
      </c>
      <c r="P149" s="24" t="s">
        <v>0</v>
      </c>
      <c r="Q149" s="24" t="s">
        <v>0</v>
      </c>
      <c r="R149" s="80"/>
      <c r="S149" s="80"/>
      <c r="T149" s="73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</row>
    <row r="150" spans="1:191" s="74" customFormat="1" ht="29.25" customHeight="1">
      <c r="A150" s="82">
        <v>26</v>
      </c>
      <c r="B150" s="61" t="s">
        <v>289</v>
      </c>
      <c r="C150" s="11" t="s">
        <v>142</v>
      </c>
      <c r="D150" s="24">
        <v>22</v>
      </c>
      <c r="E150" s="24">
        <v>21</v>
      </c>
      <c r="F150" s="24">
        <v>19</v>
      </c>
      <c r="G150" s="24">
        <v>20</v>
      </c>
      <c r="H150" s="24">
        <v>19</v>
      </c>
      <c r="I150" s="24">
        <v>18.81</v>
      </c>
      <c r="J150" s="41">
        <v>18.6219</v>
      </c>
      <c r="K150" s="46">
        <v>29.700000000000003</v>
      </c>
      <c r="L150" s="46">
        <v>28.35</v>
      </c>
      <c r="M150" s="46">
        <v>25.650000000000002</v>
      </c>
      <c r="N150" s="46">
        <v>27</v>
      </c>
      <c r="O150" s="46">
        <v>25.650000000000002</v>
      </c>
      <c r="P150" s="46">
        <v>25.3935</v>
      </c>
      <c r="Q150" s="28">
        <v>25.139565</v>
      </c>
      <c r="R150" s="80"/>
      <c r="S150" s="80"/>
      <c r="T150" s="73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/>
      <c r="FS150" s="71"/>
      <c r="FT150" s="71"/>
      <c r="FU150" s="71"/>
      <c r="FV150" s="71"/>
      <c r="FW150" s="71"/>
      <c r="FX150" s="71"/>
      <c r="FY150" s="71"/>
      <c r="FZ150" s="71"/>
      <c r="GA150" s="71"/>
      <c r="GB150" s="71"/>
      <c r="GC150" s="71"/>
      <c r="GD150" s="71"/>
      <c r="GE150" s="71"/>
      <c r="GF150" s="71"/>
      <c r="GG150" s="71"/>
      <c r="GH150" s="71"/>
      <c r="GI150" s="71"/>
    </row>
    <row r="151" spans="1:191" s="74" customFormat="1" ht="16.5" customHeight="1">
      <c r="A151" s="82">
        <v>27</v>
      </c>
      <c r="B151" s="61" t="s">
        <v>137</v>
      </c>
      <c r="C151" s="11" t="s">
        <v>138</v>
      </c>
      <c r="D151" s="24">
        <v>1</v>
      </c>
      <c r="E151" s="24" t="s">
        <v>0</v>
      </c>
      <c r="F151" s="24" t="s">
        <v>0</v>
      </c>
      <c r="G151" s="24" t="s">
        <v>0</v>
      </c>
      <c r="H151" s="24" t="s">
        <v>0</v>
      </c>
      <c r="I151" s="24" t="s">
        <v>0</v>
      </c>
      <c r="J151" s="41" t="s">
        <v>0</v>
      </c>
      <c r="K151" s="46">
        <v>1.61</v>
      </c>
      <c r="L151" s="24" t="s">
        <v>0</v>
      </c>
      <c r="M151" s="24" t="s">
        <v>0</v>
      </c>
      <c r="N151" s="24" t="s">
        <v>0</v>
      </c>
      <c r="O151" s="24" t="s">
        <v>0</v>
      </c>
      <c r="P151" s="24" t="s">
        <v>0</v>
      </c>
      <c r="Q151" s="24" t="s">
        <v>0</v>
      </c>
      <c r="R151" s="80"/>
      <c r="S151" s="80"/>
      <c r="T151" s="73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</row>
    <row r="152" spans="1:191" s="74" customFormat="1" ht="29.25" customHeight="1">
      <c r="A152" s="82">
        <v>28</v>
      </c>
      <c r="B152" s="61" t="s">
        <v>290</v>
      </c>
      <c r="C152" s="11" t="s">
        <v>155</v>
      </c>
      <c r="D152" s="24">
        <v>3</v>
      </c>
      <c r="E152" s="24">
        <v>2</v>
      </c>
      <c r="F152" s="24">
        <v>2</v>
      </c>
      <c r="G152" s="24">
        <v>1</v>
      </c>
      <c r="H152" s="24">
        <v>1</v>
      </c>
      <c r="I152" s="24">
        <v>0.99</v>
      </c>
      <c r="J152" s="41">
        <v>0.9801</v>
      </c>
      <c r="K152" s="46">
        <v>12.299999999999999</v>
      </c>
      <c r="L152" s="46">
        <v>8.2</v>
      </c>
      <c r="M152" s="46">
        <v>8.2</v>
      </c>
      <c r="N152" s="46">
        <v>4.1</v>
      </c>
      <c r="O152" s="46">
        <v>4.1</v>
      </c>
      <c r="P152" s="46">
        <v>4.058999999999999</v>
      </c>
      <c r="Q152" s="28">
        <v>4.018409999999999</v>
      </c>
      <c r="R152" s="80"/>
      <c r="S152" s="80"/>
      <c r="T152" s="73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</row>
    <row r="153" spans="1:17" s="27" customFormat="1" ht="12" customHeight="1">
      <c r="A153" s="21"/>
      <c r="B153" s="69"/>
      <c r="C153" s="2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56"/>
    </row>
    <row r="154" spans="1:51" s="17" customFormat="1" ht="38.25" customHeight="1">
      <c r="A154" s="98" t="s">
        <v>300</v>
      </c>
      <c r="B154" s="99"/>
      <c r="C154" s="100"/>
      <c r="D154" s="37">
        <f>SUM(D125:D152)</f>
        <v>111</v>
      </c>
      <c r="E154" s="37">
        <f aca="true" t="shared" si="3" ref="E154:Q154">SUM(E125:E152)</f>
        <v>80</v>
      </c>
      <c r="F154" s="37">
        <f t="shared" si="3"/>
        <v>75</v>
      </c>
      <c r="G154" s="37">
        <f t="shared" si="3"/>
        <v>61</v>
      </c>
      <c r="H154" s="37">
        <f t="shared" si="3"/>
        <v>67</v>
      </c>
      <c r="I154" s="37">
        <f t="shared" si="3"/>
        <v>66.33</v>
      </c>
      <c r="J154" s="42">
        <f t="shared" si="3"/>
        <v>65.66669999999999</v>
      </c>
      <c r="K154" s="58">
        <f t="shared" si="3"/>
        <v>161.63</v>
      </c>
      <c r="L154" s="37">
        <f t="shared" si="3"/>
        <v>115.99999999999999</v>
      </c>
      <c r="M154" s="37">
        <f t="shared" si="3"/>
        <v>116.49</v>
      </c>
      <c r="N154" s="37">
        <f t="shared" si="3"/>
        <v>90.83999999999997</v>
      </c>
      <c r="O154" s="37">
        <f t="shared" si="3"/>
        <v>89.99</v>
      </c>
      <c r="P154" s="37">
        <f t="shared" si="3"/>
        <v>89.09009999999999</v>
      </c>
      <c r="Q154" s="37">
        <f t="shared" si="3"/>
        <v>88.199199</v>
      </c>
      <c r="R154" s="23"/>
      <c r="S154" s="23"/>
      <c r="T154" s="26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</row>
    <row r="155" spans="1:17" s="27" customFormat="1" ht="18" customHeight="1">
      <c r="A155" s="21"/>
      <c r="B155" s="69"/>
      <c r="C155" s="2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56"/>
    </row>
    <row r="156" spans="1:51" s="17" customFormat="1" ht="21.75" customHeight="1">
      <c r="A156" s="98" t="s">
        <v>7</v>
      </c>
      <c r="B156" s="99"/>
      <c r="C156" s="100"/>
      <c r="D156" s="37">
        <f>D74+D122+D154</f>
        <v>2257</v>
      </c>
      <c r="E156" s="37">
        <f aca="true" t="shared" si="4" ref="E156:Q156">E74+E122+E154</f>
        <v>1868</v>
      </c>
      <c r="F156" s="37">
        <f t="shared" si="4"/>
        <v>1804</v>
      </c>
      <c r="G156" s="37">
        <f t="shared" si="4"/>
        <v>1686</v>
      </c>
      <c r="H156" s="37">
        <f t="shared" si="4"/>
        <v>1711</v>
      </c>
      <c r="I156" s="37">
        <f t="shared" si="4"/>
        <v>1693.8900000000003</v>
      </c>
      <c r="J156" s="42">
        <f t="shared" si="4"/>
        <v>1676.9510999999995</v>
      </c>
      <c r="K156" s="58">
        <f t="shared" si="4"/>
        <v>4683.2699999999995</v>
      </c>
      <c r="L156" s="37">
        <f t="shared" si="4"/>
        <v>4065.839999999998</v>
      </c>
      <c r="M156" s="37">
        <f t="shared" si="4"/>
        <v>3942.9899999999984</v>
      </c>
      <c r="N156" s="37">
        <f t="shared" si="4"/>
        <v>3675.329999999999</v>
      </c>
      <c r="O156" s="37">
        <f t="shared" si="4"/>
        <v>3694.1399999999985</v>
      </c>
      <c r="P156" s="37">
        <f t="shared" si="4"/>
        <v>3657.198599999998</v>
      </c>
      <c r="Q156" s="37">
        <f t="shared" si="4"/>
        <v>3620.6266139999993</v>
      </c>
      <c r="R156" s="23"/>
      <c r="S156" s="23"/>
      <c r="T156" s="26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</row>
    <row r="157" spans="1:20" s="27" customFormat="1" ht="6.75" customHeight="1">
      <c r="A157" s="55"/>
      <c r="B157" s="67"/>
      <c r="C157" s="36"/>
      <c r="D157" s="36"/>
      <c r="E157" s="36"/>
      <c r="F157" s="36"/>
      <c r="G157" s="36"/>
      <c r="H157" s="36"/>
      <c r="I157" s="36"/>
      <c r="J157" s="36"/>
      <c r="K157" s="38"/>
      <c r="L157" s="38"/>
      <c r="M157" s="38"/>
      <c r="N157" s="38"/>
      <c r="O157" s="38"/>
      <c r="P157" s="38"/>
      <c r="Q157" s="38"/>
      <c r="R157" s="21"/>
      <c r="S157" s="21"/>
      <c r="T157" s="26"/>
    </row>
    <row r="158" spans="1:191" s="52" customFormat="1" ht="15" customHeight="1">
      <c r="A158" s="78" t="s">
        <v>6</v>
      </c>
      <c r="B158" s="59"/>
      <c r="C158" s="47"/>
      <c r="D158" s="47"/>
      <c r="E158" s="70"/>
      <c r="F158" s="70"/>
      <c r="G158" s="70"/>
      <c r="H158" s="70"/>
      <c r="I158" s="47"/>
      <c r="J158" s="47"/>
      <c r="K158" s="48"/>
      <c r="L158" s="48"/>
      <c r="M158" s="48"/>
      <c r="N158" s="48"/>
      <c r="O158" s="48"/>
      <c r="P158" s="48"/>
      <c r="Q158" s="48"/>
      <c r="R158" s="49"/>
      <c r="S158" s="49"/>
      <c r="T158" s="50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/>
      <c r="FJ158" s="51"/>
      <c r="FK158" s="51"/>
      <c r="FL158" s="51"/>
      <c r="FM158" s="51"/>
      <c r="FN158" s="51"/>
      <c r="FO158" s="51"/>
      <c r="FP158" s="51"/>
      <c r="FQ158" s="51"/>
      <c r="FR158" s="51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1"/>
      <c r="GD158" s="51"/>
      <c r="GE158" s="51"/>
      <c r="GF158" s="51"/>
      <c r="GG158" s="51"/>
      <c r="GH158" s="51"/>
      <c r="GI158" s="51"/>
    </row>
    <row r="159" spans="1:191" s="52" customFormat="1" ht="15" customHeight="1">
      <c r="A159" s="78" t="s">
        <v>214</v>
      </c>
      <c r="B159" s="59"/>
      <c r="C159" s="47"/>
      <c r="D159" s="47"/>
      <c r="E159" s="70"/>
      <c r="F159" s="70"/>
      <c r="G159" s="70"/>
      <c r="H159" s="70"/>
      <c r="I159" s="47"/>
      <c r="J159" s="47"/>
      <c r="K159" s="48"/>
      <c r="L159" s="48"/>
      <c r="M159" s="48"/>
      <c r="N159" s="48"/>
      <c r="O159" s="48"/>
      <c r="P159" s="48"/>
      <c r="Q159" s="48"/>
      <c r="R159" s="49"/>
      <c r="S159" s="49"/>
      <c r="T159" s="50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  <c r="GD159" s="51"/>
      <c r="GE159" s="51"/>
      <c r="GF159" s="51"/>
      <c r="GG159" s="51"/>
      <c r="GH159" s="51"/>
      <c r="GI159" s="51"/>
    </row>
    <row r="160" spans="1:191" s="52" customFormat="1" ht="15" customHeight="1">
      <c r="A160" s="78" t="s">
        <v>215</v>
      </c>
      <c r="B160" s="59"/>
      <c r="C160" s="47"/>
      <c r="D160" s="47"/>
      <c r="E160" s="47"/>
      <c r="F160" s="47"/>
      <c r="G160" s="47"/>
      <c r="H160" s="47"/>
      <c r="I160" s="47"/>
      <c r="J160" s="47"/>
      <c r="K160" s="48"/>
      <c r="L160" s="48"/>
      <c r="M160" s="48"/>
      <c r="N160" s="48"/>
      <c r="O160" s="48"/>
      <c r="P160" s="48"/>
      <c r="Q160" s="48"/>
      <c r="R160" s="49"/>
      <c r="S160" s="49"/>
      <c r="T160" s="50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</row>
    <row r="161" spans="1:17" ht="17.2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</row>
    <row r="162" ht="15.75">
      <c r="A162" s="19"/>
    </row>
    <row r="163" ht="15.75">
      <c r="A163" s="19"/>
    </row>
    <row r="164" ht="15.75">
      <c r="A164" s="19"/>
    </row>
    <row r="165" ht="15.75">
      <c r="A165" s="19"/>
    </row>
    <row r="166" ht="15.75">
      <c r="A166" s="19"/>
    </row>
    <row r="167" ht="15.75">
      <c r="A167" s="19"/>
    </row>
    <row r="168" ht="15.75">
      <c r="A168" s="19"/>
    </row>
    <row r="169" ht="15.75">
      <c r="A169" s="19"/>
    </row>
    <row r="170" ht="15.75">
      <c r="A170" s="19"/>
    </row>
    <row r="171" ht="15.75">
      <c r="A171" s="19"/>
    </row>
    <row r="172" ht="15.75">
      <c r="A172" s="19"/>
    </row>
    <row r="173" ht="15.75">
      <c r="A173" s="19"/>
    </row>
    <row r="174" ht="15.75">
      <c r="A174" s="19"/>
    </row>
    <row r="175" ht="15.75">
      <c r="A175" s="19"/>
    </row>
    <row r="176" ht="15.75">
      <c r="A176" s="19"/>
    </row>
    <row r="177" ht="15.75">
      <c r="A177" s="19"/>
    </row>
    <row r="178" ht="15.75">
      <c r="A178" s="19"/>
    </row>
    <row r="179" ht="15.75">
      <c r="A179" s="19"/>
    </row>
    <row r="180" ht="15.75">
      <c r="A180" s="19"/>
    </row>
    <row r="181" ht="15.75">
      <c r="A181" s="19"/>
    </row>
    <row r="182" ht="15.75">
      <c r="A182" s="19"/>
    </row>
    <row r="183" ht="15.75">
      <c r="A183" s="19"/>
    </row>
    <row r="184" ht="15.75">
      <c r="A184" s="19"/>
    </row>
    <row r="185" ht="15.75">
      <c r="A185" s="19"/>
    </row>
    <row r="186" ht="15.75">
      <c r="A186" s="19"/>
    </row>
    <row r="187" ht="15.75">
      <c r="A187" s="19"/>
    </row>
    <row r="188" ht="15.75">
      <c r="A188" s="19"/>
    </row>
    <row r="189" ht="15.75">
      <c r="A189" s="19"/>
    </row>
    <row r="190" ht="15.75">
      <c r="A190" s="19"/>
    </row>
    <row r="191" ht="15.75">
      <c r="A191" s="19"/>
    </row>
    <row r="192" ht="15.75">
      <c r="A192" s="19"/>
    </row>
    <row r="193" ht="15.75">
      <c r="A193" s="19"/>
    </row>
    <row r="194" ht="15.75">
      <c r="A194" s="19"/>
    </row>
    <row r="195" ht="15.75">
      <c r="A195" s="19"/>
    </row>
    <row r="196" ht="15.75">
      <c r="A196" s="19"/>
    </row>
    <row r="197" ht="15.75">
      <c r="A197" s="19"/>
    </row>
    <row r="198" ht="15.75">
      <c r="A198" s="19"/>
    </row>
    <row r="199" ht="15.75">
      <c r="A199" s="19"/>
    </row>
    <row r="200" ht="15.75">
      <c r="A200" s="19"/>
    </row>
    <row r="201" ht="15.75">
      <c r="A201" s="19"/>
    </row>
    <row r="202" ht="15.75">
      <c r="A202" s="19"/>
    </row>
    <row r="203" ht="15.75">
      <c r="A203" s="19"/>
    </row>
    <row r="204" ht="15.75">
      <c r="A204" s="19"/>
    </row>
    <row r="205" ht="15.75">
      <c r="A205" s="19"/>
    </row>
    <row r="206" ht="15.75">
      <c r="A206" s="19"/>
    </row>
    <row r="207" ht="15.75">
      <c r="A207" s="19"/>
    </row>
    <row r="208" ht="15.75">
      <c r="A208" s="19"/>
    </row>
    <row r="209" ht="15.75">
      <c r="A209" s="19"/>
    </row>
    <row r="210" ht="15.75">
      <c r="A210" s="19"/>
    </row>
    <row r="211" ht="15.75">
      <c r="A211" s="19"/>
    </row>
    <row r="212" ht="15.75">
      <c r="A212" s="19"/>
    </row>
    <row r="213" ht="15.75">
      <c r="A213" s="19"/>
    </row>
    <row r="214" ht="15.75">
      <c r="A214" s="19"/>
    </row>
    <row r="215" ht="15.75">
      <c r="A215" s="19"/>
    </row>
    <row r="216" ht="15.75">
      <c r="A216" s="19"/>
    </row>
    <row r="217" ht="15.75">
      <c r="A217" s="19"/>
    </row>
    <row r="218" ht="15.75">
      <c r="A218" s="19"/>
    </row>
    <row r="219" ht="15.75">
      <c r="A219" s="19"/>
    </row>
    <row r="220" ht="15.75">
      <c r="A220" s="19"/>
    </row>
    <row r="221" ht="15.75">
      <c r="A221" s="19"/>
    </row>
    <row r="222" ht="15.75">
      <c r="A222" s="19"/>
    </row>
    <row r="223" ht="15.75">
      <c r="A223" s="19"/>
    </row>
    <row r="224" ht="15.75">
      <c r="A224" s="19"/>
    </row>
    <row r="225" ht="15.75">
      <c r="A225" s="19"/>
    </row>
    <row r="226" ht="15.75">
      <c r="A226" s="19"/>
    </row>
    <row r="227" ht="15.75">
      <c r="A227" s="19"/>
    </row>
    <row r="228" ht="15.75">
      <c r="A228" s="19"/>
    </row>
    <row r="229" ht="15.75">
      <c r="A229" s="19"/>
    </row>
  </sheetData>
  <sheetProtection/>
  <mergeCells count="16">
    <mergeCell ref="A161:Q161"/>
    <mergeCell ref="A122:C122"/>
    <mergeCell ref="A156:C156"/>
    <mergeCell ref="D4:Q4"/>
    <mergeCell ref="A4:A6"/>
    <mergeCell ref="B4:B6"/>
    <mergeCell ref="C4:C6"/>
    <mergeCell ref="D5:J5"/>
    <mergeCell ref="A154:C154"/>
    <mergeCell ref="A76:Q76"/>
    <mergeCell ref="A74:C74"/>
    <mergeCell ref="A124:Q124"/>
    <mergeCell ref="K1:Q1"/>
    <mergeCell ref="A2:Q2"/>
    <mergeCell ref="K5:Q5"/>
    <mergeCell ref="A7:Q7"/>
  </mergeCells>
  <printOptions/>
  <pageMargins left="0.5511811023622047" right="0.4330708661417323" top="0.7874015748031497" bottom="0.5905511811023623" header="0.5118110236220472" footer="0.5118110236220472"/>
  <pageSetup fitToHeight="15" fitToWidth="1" horizontalDpi="600" verticalDpi="600" orientation="landscape" paperSize="9" scale="87" r:id="rId1"/>
  <ignoredErrors>
    <ignoredError sqref="C125:C14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SapojnikovaMW</dc:creator>
  <cp:keywords/>
  <dc:description/>
  <cp:lastModifiedBy>User019</cp:lastModifiedBy>
  <cp:lastPrinted>2018-10-17T12:10:54Z</cp:lastPrinted>
  <dcterms:created xsi:type="dcterms:W3CDTF">2010-12-06T06:33:10Z</dcterms:created>
  <dcterms:modified xsi:type="dcterms:W3CDTF">2018-11-09T08:52:32Z</dcterms:modified>
  <cp:category/>
  <cp:version/>
  <cp:contentType/>
  <cp:contentStatus/>
</cp:coreProperties>
</file>